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 Chóez C\Dropbox\FICHAS DE PRACTICAS PRE-PROFESIONALES\TRABAJO DE PRACTICAS DE LA OPIE\2019\"/>
    </mc:Choice>
  </mc:AlternateContent>
  <bookViews>
    <workbookView xWindow="0" yWindow="0" windowWidth="20490" windowHeight="7650" firstSheet="1" activeTab="2"/>
  </bookViews>
  <sheets>
    <sheet name="PROYECTOS SIN FINANCIAMIENTO" sheetId="1" r:id="rId1"/>
    <sheet name="PROYECTOS EN EJECUCIÓN" sheetId="2" r:id="rId2"/>
    <sheet name="PROYECTOS EJECUTADOS EN 2018"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4" l="1"/>
  <c r="H15" i="4"/>
  <c r="I26" i="1" l="1"/>
  <c r="I85" i="1" l="1"/>
  <c r="H24" i="2"/>
</calcChain>
</file>

<file path=xl/sharedStrings.xml><?xml version="1.0" encoding="utf-8"?>
<sst xmlns="http://schemas.openxmlformats.org/spreadsheetml/2006/main" count="374" uniqueCount="298">
  <si>
    <t>Nº</t>
  </si>
  <si>
    <t xml:space="preserve">Nombre del Proyecto </t>
  </si>
  <si>
    <t>Modalidad</t>
  </si>
  <si>
    <t xml:space="preserve">Área </t>
  </si>
  <si>
    <t>Presupuesto solicitado</t>
  </si>
  <si>
    <t>Programa de intervención en salud sexual y reproductiva para los adolescentes del Cantón Jipijapa - Manabí - Ecuador</t>
  </si>
  <si>
    <t>Enfermería</t>
  </si>
  <si>
    <t xml:space="preserve">Educación Ambiental ante la amenaza de fenómenos naturales en la enseñanza primaria de la zona sur de Manabí </t>
  </si>
  <si>
    <t>Sistema silvopastoril: una forma de mitigar los gases con efecto invernadero en la ganadería ecuatoriana</t>
  </si>
  <si>
    <t>Agropecuaria</t>
  </si>
  <si>
    <t>Obtención de un alimento para vacuno a partir de co-productos de la industria del aguardiente</t>
  </si>
  <si>
    <t xml:space="preserve">Agricultura y ganadería </t>
  </si>
  <si>
    <t>Implementación de una unidad docente investigativa productiva con finca ecológica en la UNESUM</t>
  </si>
  <si>
    <t xml:space="preserve">Evaluación del Impacto de la pesca incidental y la contaminación marina sobre los arrecifes rocosos y la tortuga carey en la costa continental de Ecuador </t>
  </si>
  <si>
    <t xml:space="preserve">Ambiente Biodiversidad y cambio climático </t>
  </si>
  <si>
    <t>Manejo sostenible de la caña guadúa con centro de innovación de vivienda antisísmica y artesanías para productores y artesanos en Manabí-Ecuador”</t>
  </si>
  <si>
    <t xml:space="preserve">Colaborativo USGP, UNESUM, U BASILICATA-ITALIA </t>
  </si>
  <si>
    <t>Sostenibilidad y Sustentabilidad Económica, Productiva- Turística Post Terremoto, de las Asociaciones de Mujeres de Producción Artesanal y afines del Cantón San Vicente</t>
  </si>
  <si>
    <t>Colaborativo UNESUM-ONG COOPERA</t>
  </si>
  <si>
    <t> Emprendimiento</t>
  </si>
  <si>
    <t>Complejo de salud</t>
  </si>
  <si>
    <t>Creación de un centro de convenciones y turismo científico rural en la Prosperina (con EPSU)</t>
  </si>
  <si>
    <t xml:space="preserve">TOTAL </t>
  </si>
  <si>
    <t>Colaborativo UNESUM-ONGTerranueva</t>
  </si>
  <si>
    <t>Colaborativo UNESUM- ONG CARE</t>
  </si>
  <si>
    <t>Emprendimiento</t>
  </si>
  <si>
    <t>Innovación educativa en el sur de Manabi</t>
  </si>
  <si>
    <t>colaborativo UNESUM-MSP</t>
  </si>
  <si>
    <t>Colaborativo UNESUM-Ministerio Agricultura</t>
  </si>
  <si>
    <t>colaborativo UNESUM-GAD Provincial-Ministerio Agricultura</t>
  </si>
  <si>
    <t>UNIVERSIDAD  ESTATAL  DEL  SUR  DE  MANABÍ</t>
  </si>
  <si>
    <t>Creada Mediante Registro Oficial 261 del 7 de Febrero del 2001</t>
  </si>
  <si>
    <t>PROYECTOS INTERNACIONALES Y  NACIONALES ESTRATÉGICOS-UNESUM</t>
  </si>
  <si>
    <t>Objetivo General</t>
  </si>
  <si>
    <t xml:space="preserve">Responsable </t>
  </si>
  <si>
    <t>Financista</t>
  </si>
  <si>
    <t>Creación de capacidades para la gestión Integrada de proyectos y gestión de riesgo de desastres para el desarrollo local en la provincia de Manabí, Ecuador</t>
  </si>
  <si>
    <t>Proyectos en ejecución/financiados UNESUM 2019</t>
  </si>
  <si>
    <t>Incendios forestales en la
provincia de Manabí, Ecuador: Propuesta de cooperación con la UdL para
mejorar el manejo del fuego</t>
  </si>
  <si>
    <t>1 USD = 0,883149 EUR
1 EUR = 1,13231 USD</t>
  </si>
  <si>
    <t>Implementación de una finca integral agroecológica en los predios de la UNESUM</t>
  </si>
  <si>
    <t>Gob Prov Manabí</t>
  </si>
  <si>
    <t>EPSU</t>
  </si>
  <si>
    <t>Ana Carreño</t>
  </si>
  <si>
    <t xml:space="preserve">Modelos innovadores en la gestión y la transformación económico social para el desarrollo local
</t>
  </si>
  <si>
    <t xml:space="preserve"> Desarrollar modelos innovadores en la gestión y la transformación económica social para el desarrollo local con la integración de las experiencias de Argentina, Cuba y Ecuador</t>
  </si>
  <si>
    <t>No</t>
  </si>
  <si>
    <t>Objetivo</t>
  </si>
  <si>
    <t>Localidad</t>
  </si>
  <si>
    <t>Beneficiarios Directos</t>
  </si>
  <si>
    <t>Financiamiento solicitado</t>
  </si>
  <si>
    <t>Facultad/Carrera/otros</t>
  </si>
  <si>
    <t>Responsable(s)</t>
  </si>
  <si>
    <t xml:space="preserve">Manabí </t>
  </si>
  <si>
    <t>1000 personas</t>
  </si>
  <si>
    <t>Toda la UNESUM</t>
  </si>
  <si>
    <t>Dr Omelio Borroto</t>
  </si>
  <si>
    <t>Diseñar una estrategia de Educación Ambiental orientada a las escuelas primarias del sur de Manabí, que propicie la adecuada valoración de los impactos de los eventos calificados como amenazas naturales y fomente el adecuado manejo de los elementos dirigidos a prevenir y mitigar sus efectos adversos.</t>
  </si>
  <si>
    <t>Zona Sur</t>
  </si>
  <si>
    <t>Ministerio de Educación</t>
  </si>
  <si>
    <t>Facultad de Naturales y de la agricultura/ Medio ambiente</t>
  </si>
  <si>
    <t>Dr. Arturo Hernández</t>
  </si>
  <si>
    <t>Reducir la producción de metano ruminal y su mitigación a la atmósfera con el uso de sistema silvopastoril para la ceba de vacunos</t>
  </si>
  <si>
    <t>Jipijapa Granja Andil/San Carlos Gramalotal</t>
  </si>
  <si>
    <t>1219 estudiantes/ 170 ganaderos</t>
  </si>
  <si>
    <t>Ciencias Naturales y de la agricultura/ Agropecuaria</t>
  </si>
  <si>
    <t>Obtener un alimento para vacunos a partir de la fermentación del bagazo de caña de azúcar y el mostacho obtenido como co-productos de la producción artesanal de aguardiente</t>
  </si>
  <si>
    <t>San Carlos Gramalotal, cantón Jipijapa</t>
  </si>
  <si>
    <t>productores de aguardiente, asociados en la Asociacion  de Emprendedores San Carlos-Gramalotal (ASESAGRA</t>
  </si>
  <si>
    <r>
      <t>Dr.</t>
    </r>
    <r>
      <rPr>
        <b/>
        <sz val="12"/>
        <color theme="1"/>
        <rFont val="Times New Roman"/>
        <family val="1"/>
      </rPr>
      <t xml:space="preserve"> </t>
    </r>
    <r>
      <rPr>
        <sz val="12"/>
        <color theme="1"/>
        <rFont val="Times New Roman"/>
        <family val="1"/>
      </rPr>
      <t>Colon Alfredo González Vásquez</t>
    </r>
  </si>
  <si>
    <t>Desarrollar en los estudiantes  las habilidades técnicas y tecnológicas  necesarias para su formación profesional  a través de un proceso continuo de enseñanza-aprendizaje en una unidad docente-investigativa-productiva con finca ecológica</t>
  </si>
  <si>
    <t>Jipijapa</t>
  </si>
  <si>
    <t>1219  estudiantes de las carreras de Agropecuaria, Forestal y Medio ambiente.</t>
  </si>
  <si>
    <t>Promover estilos de vida saludable para los habitantes de la comunidad de Puerto Cayo</t>
  </si>
  <si>
    <t>Puerto Cayo</t>
  </si>
  <si>
    <t xml:space="preserve">800 personas </t>
  </si>
  <si>
    <t>Ministerio de salud Pública (MSP)</t>
  </si>
  <si>
    <t>Facultad Salud: Enfermería</t>
  </si>
  <si>
    <t xml:space="preserve">Promoción de estilos de vida saludable en los habitantes de la costa sur de Manabí </t>
  </si>
  <si>
    <t xml:space="preserve">Centro de simulación clínica </t>
  </si>
  <si>
    <t>Brindar servicios de simulación clínica a profesionales de salud y contribuir al mejoramiento de la calidad de la enseñanza</t>
  </si>
  <si>
    <t>1500 profesionales en formación y formados</t>
  </si>
  <si>
    <t>$540,900.00</t>
  </si>
  <si>
    <t>MSP</t>
  </si>
  <si>
    <t>Centro diagnóstico y de rehabilitación de adicciones para adolescentes en el Cantón Jipijapa</t>
  </si>
  <si>
    <t>Crear un centro diagnóstico para la atención de adolescentes consumidores de sustancias psicoactivas, implementando estrategias que permiten fortalecer la prevención integral, control y reducción de la misma en el cantón Jipijapa, Ecuador.</t>
  </si>
  <si>
    <t>Dr. Robert Zambrano</t>
  </si>
  <si>
    <t>Diseñar un programa de intervención en salud sexual y reproductiva para los adolescentes del Cantón Jipijapa, provincia de Manabí, a través del fortalecimiento de la integración familiar y  comunitaria, prevención de la deserción escolar y desarrollo de planes de vida.</t>
  </si>
  <si>
    <t>Fortalecimiento de la calidad de la educación superior en la carrera de enfermería de la UNESUM</t>
  </si>
  <si>
    <t>Mejorar la calidad de la educación superior en la Carrera de Enfermería para una formación integral de profesionales lo que constituye la piedra angular que afirme las acciones de promoción, prevención y cuidados de la salud.</t>
  </si>
  <si>
    <t>800 estud y 45 docentes</t>
  </si>
  <si>
    <t xml:space="preserve"> Ministerio de educación </t>
  </si>
  <si>
    <t>Dra. Concepción Marcillo</t>
  </si>
  <si>
    <t>Cultura montuvia: innovación, diseño, género y nativos</t>
  </si>
  <si>
    <t>Formar mujeres lideresas de la etnia montubia que han sido discriminadas con capacidades de innovación y sostenibilidad para crear y/o fortalecer emprendimientos vinculados a las industrias creativas y culturales desarrolladas en sus comunidades.</t>
  </si>
  <si>
    <t xml:space="preserve">60 mujeres </t>
  </si>
  <si>
    <t> Ministerio de Cultura</t>
  </si>
  <si>
    <t>Facultad Economía: Comercio Exterior</t>
  </si>
  <si>
    <t>Dra. María Leonor Parrales</t>
  </si>
  <si>
    <t>Intervención de salud en niños de cero a cinco años de los CDI y CNH del cantón Jipijapa</t>
  </si>
  <si>
    <t>Contribuir al mejoramiento del estado nutricional de los niños de la comunidad</t>
  </si>
  <si>
    <t>500 niños</t>
  </si>
  <si>
    <t>Facultad Salud</t>
  </si>
  <si>
    <t>MGs.  Dolores Mirella Holguin Cedeño</t>
  </si>
  <si>
    <t>Posesionamiento de la mujer chola dentro del desarrollo histórico cultural del sector urbano del Cantón Jipijapa</t>
  </si>
  <si>
    <t>Fomentar la importancia de la mujer chola dentro del desarrollo histórico cultural del sector urbano del Cantón Jipijapa</t>
  </si>
  <si>
    <t>500 personas</t>
  </si>
  <si>
    <t>Área de cultura, deporte y saberes ancestrales</t>
  </si>
  <si>
    <t xml:space="preserve">Jessenia Herminia Moran Chillán </t>
  </si>
  <si>
    <t>Ministerio de Cultura y Patrimonio. Instituto Nacional de Patrimonio Cultural</t>
  </si>
  <si>
    <t>PENDIENTE DE ELABORACIÓN</t>
  </si>
  <si>
    <t>adolescentes cantón jipijapa</t>
  </si>
  <si>
    <t>Embarazo en la adolescencia y su impacto en el cumplimiento de los ODS</t>
  </si>
  <si>
    <t>Modificar patrones culturales mediante intervencion de salud para lograr la disminución de la incidencia de embarazo en adolescentes</t>
  </si>
  <si>
    <t>Colaborativo UNESUM-ONG Plan Internacional Inc.- MSP</t>
  </si>
  <si>
    <t>por definir</t>
  </si>
  <si>
    <t>MG. María Pincay</t>
  </si>
  <si>
    <t>Mejorar la calidad de la educación inicial y la básica a través de la calificación de docentes</t>
  </si>
  <si>
    <t>Colectivo docente de las enseñanzas inicial y básica</t>
  </si>
  <si>
    <t>colaborativo UNESUM-UB-UNAE-Ministerio de educación</t>
  </si>
  <si>
    <t>Dr. Alberto Rodríguez</t>
  </si>
  <si>
    <t>Crear/ incrementar las capacidades y condiciones territoriales pertinentes a los PDI hasta 2030 de la provincia con la implementación de un proceso organizacional universitario de la región zur de Manabí en el acompañamiento a los gobiernos territoriales que faciliten y desarrollen conceptos, herramientas e iniciativas creadoras de alianzas territoriales en la toma de decisión adecuada en la gestión integrada de proyectos y resiliencia tecnológica para la producción de alimentos, que contribuyan al desarrollo próspero y  sostenible de la región.</t>
  </si>
  <si>
    <t>Zona sur de Manabí</t>
  </si>
  <si>
    <t>Población de la zona sur de Manabí</t>
  </si>
  <si>
    <t>Colaborativo UNESUM-U Guantánamo, Cuba</t>
  </si>
  <si>
    <t>Todas las carreras</t>
  </si>
  <si>
    <t>ÁREA TURISMO</t>
  </si>
  <si>
    <t>ÁREA INFORMÁTICA, COMPUTACIÓN, TIC</t>
  </si>
  <si>
    <t>ÁREA ECONÓMICA, EMPRENDIMIENTO</t>
  </si>
  <si>
    <t>ÁREA EDUCACIÓN, PEDAGOGÍA</t>
  </si>
  <si>
    <t>ÁREA DESARROLLO LOCAL</t>
  </si>
  <si>
    <t>ÁREA MEDIOAMBIENTAL</t>
  </si>
  <si>
    <t>EPSU-UNESUM</t>
  </si>
  <si>
    <t>ÁREA FORESTAL</t>
  </si>
  <si>
    <t>Internacionalización de la educación superior desde el currículo</t>
  </si>
  <si>
    <t>ÁREA CULTURA</t>
  </si>
  <si>
    <t xml:space="preserve">Incendios forestales en la provincia de Manabí, Ecuador: propuesta de cooperación con la Universidad de Lleida para mejorar el manejo del fuego (FASE I). </t>
  </si>
  <si>
    <t xml:space="preserve">$ 6 975,77 </t>
  </si>
  <si>
    <t>Perfeccionar la gestión de los incendios forestales en la provincia de Manabí, Ecuador</t>
  </si>
  <si>
    <t>Jipijapa y Santa ana</t>
  </si>
  <si>
    <t>zona rural de Jipijapa y Santa Ana</t>
  </si>
  <si>
    <t>Colaborativo  UNESUM-Universidad de Lleida, Barcelona</t>
  </si>
  <si>
    <t>Forestal</t>
  </si>
  <si>
    <t>Colaborativo UNESUM, EPSU, Gob Prov Manabí</t>
  </si>
  <si>
    <t>Implementar una finca integral agroecológica en los predios de la UNESUM</t>
  </si>
  <si>
    <t xml:space="preserve">jipijapa </t>
  </si>
  <si>
    <t>ESTADO</t>
  </si>
  <si>
    <t>LISTO PARA PRESENTAR A CONVOCATORIA</t>
  </si>
  <si>
    <t xml:space="preserve">POR EJECUTARSE </t>
  </si>
  <si>
    <t>EN ELABORACIÓN. A PRESENTARSE A PNUD EN SEPT 2019</t>
  </si>
  <si>
    <r>
      <t xml:space="preserve">Incorporar la internacionalización desde las estrategias didácticas universitarias para la mejora de la docencia mediante actividades de internacionalización en clase </t>
    </r>
    <r>
      <rPr>
        <sz val="12"/>
        <color rgb="FF000000"/>
        <rFont val="Times New Roman"/>
        <family val="1"/>
      </rPr>
      <t xml:space="preserve">que no impliquen la movilización de estudiantes, </t>
    </r>
    <r>
      <rPr>
        <sz val="12"/>
        <color theme="1"/>
        <rFont val="Times New Roman"/>
        <family val="1"/>
      </rPr>
      <t>que permitan el desarrollo de valores y competencias en el estudiantado y faciliten una visión internacional a los egresados de distintas carreras, para su desenvolvimiento en el competitivo mercado laboral.</t>
    </r>
  </si>
  <si>
    <t>EN ELABORACIÓN. PARA PRESENTAR A ERASMUS+</t>
  </si>
  <si>
    <t xml:space="preserve">Organismo Financista </t>
  </si>
  <si>
    <t xml:space="preserve">Monto Total </t>
  </si>
  <si>
    <t>Monto que APORTA UNESUM</t>
  </si>
  <si>
    <t xml:space="preserve">Estado </t>
  </si>
  <si>
    <t>Proyecto TO INN</t>
  </si>
  <si>
    <t>Colaborativo UNESUM-ULEAM-UNAE-UB</t>
  </si>
  <si>
    <t>Educación</t>
  </si>
  <si>
    <t>ERASMUS+</t>
  </si>
  <si>
    <t>En Ejecución hasta el 2019</t>
  </si>
  <si>
    <t>Construcción del centro de acopio y facilidades productivas para el descabezamiento de camarón en Salinas ( Elaboración del Plan de manejo medio ambiental)</t>
  </si>
  <si>
    <t>Colaborativo</t>
  </si>
  <si>
    <t>UNESUM, CISP, MINISTERIO DE AGRICULTURA Y PESCA, GAD SAN VICENTE Y GAD MANABÍ</t>
  </si>
  <si>
    <t>Desarrollo Local</t>
  </si>
  <si>
    <t>FIEDS, CISP, GAD SAN VICENTE Y GAD MANABÍ</t>
  </si>
  <si>
    <t>Reactivación económica desde la actoria de mujeres productoras / emprendedoras en procesos ligados a la cadena de valor de turismo en los cantones San Vicente y Jama</t>
  </si>
  <si>
    <t>Project Management Institute Educacional Foundation (PMIEF)</t>
  </si>
  <si>
    <t>Reconstruyendo Ecuador con Rostro de Mujer</t>
  </si>
  <si>
    <t>Colaborativo UNESUM- ONG HEIFER</t>
  </si>
  <si>
    <t xml:space="preserve">Economía </t>
  </si>
  <si>
    <t>HEIFER</t>
  </si>
  <si>
    <t>5200.00</t>
  </si>
  <si>
    <t>CERRADO</t>
  </si>
  <si>
    <t>Construcción equipamiento centro de acopio y procesamiento de miel y dotación de kits apícolas para las familias integrantes de la asociación de agricultores asoproapimiel</t>
  </si>
  <si>
    <t>UNESUM, ONG CISP, GAD JIPIJAPA y PNUD</t>
  </si>
  <si>
    <t>FIEDS, CISP</t>
  </si>
  <si>
    <t>Dos estudiantes pasantes</t>
  </si>
  <si>
    <t xml:space="preserve">Proyecto para Becas para titulación de estudiantes con el FIDES </t>
  </si>
  <si>
    <t>Proyectos de titulación</t>
  </si>
  <si>
    <t xml:space="preserve">Cooperación Nacional </t>
  </si>
  <si>
    <t>FIDES</t>
  </si>
  <si>
    <t>Dos estudiantes por titulación de tesis</t>
  </si>
  <si>
    <t>PROYECTOS EJECUTADOS EN 2018</t>
  </si>
  <si>
    <t>TOTAL  EJECUTADO</t>
  </si>
  <si>
    <t>LISTO PARA PRESENTAR A NUEVA CONVOCATORIA. EN 2018 SE PRESENTÓ A SENESCYT PERO NO FUE SELECCIONADO</t>
  </si>
  <si>
    <t>PRESENTADO A CONVOCATORIA SENESCYT. DENEGADO. LISTO PARA SER PRESENTADO A NUEVA CONVOCATORIAS</t>
  </si>
  <si>
    <t>DENEGADO</t>
  </si>
  <si>
    <t>PRESENTADO A CANADÁ. DENEGADO. LISTO PARA SER PRESENTADO A OTRAS CONVOCATORIAS</t>
  </si>
  <si>
    <t>EN ELABORACIÓN</t>
  </si>
  <si>
    <t xml:space="preserve">Fortalecimiento de las estructura organizativas para mejorar la participación ciudadana y la incidencia de la sociedad civil en la reconstrucción y reactivación económica en la zona norte de Manabí y Sur de Esmeraldas </t>
  </si>
  <si>
    <t>Colaborativo FEPP, UNESUM, GAD San Vicente.</t>
  </si>
  <si>
    <t>DENEGADO EN FONDO EUROPEO. LISTO PARA SER PRESENTADO A NUEVAS CONVOCATORIAS</t>
  </si>
  <si>
    <t>elaborado y presentado a rector. Falta la opinión de U atlantica de la Florida</t>
  </si>
  <si>
    <t>Colaborativo UNESUM-Gobierno provincial y cantonales/ Desarrollo local</t>
  </si>
  <si>
    <t>Título del Proyecto</t>
  </si>
  <si>
    <t>Modalidad/Tipología/socios o contrapartes</t>
  </si>
  <si>
    <t>ÁREA SALUD (6 proyectos)</t>
  </si>
  <si>
    <t>MG. Miladys Placencia</t>
  </si>
  <si>
    <t>MG Virginia Pincay</t>
  </si>
  <si>
    <t>Estrategias para el desarrollo cfetalero de la zona Sur de Manabí</t>
  </si>
  <si>
    <t>Desarrollar estrategias que orienten a la recuperación y fortalecimiento de la caficultura en la zona sur de manabí, impulsando la investigación científica, el mejoramiento de la calidad del grano y la capacitación, mejorando los ingresos económicos de familias caficultoras de la zona sur de la provincia de Manabí.</t>
  </si>
  <si>
    <t>Colaborativo UNESUM, GAD provincial, GAD cantonal, empresa privada, INIAP, MAG, organización de productores</t>
  </si>
  <si>
    <t>Jipijapa, Paján, 24 de mayo, Santa Ana, Chone, Portoviejo</t>
  </si>
  <si>
    <t>asociaciones productoras de la zona sur</t>
  </si>
  <si>
    <t>Ciencias Naturales y de la agricultura/ Agropecuaria/agroindustria</t>
  </si>
  <si>
    <t>en corrección</t>
  </si>
  <si>
    <t>Programa de manejo sostenible del bosque protector Cantagallo-Jipijapa con enfoque comunitario</t>
  </si>
  <si>
    <t>267 121,90 Euros</t>
  </si>
  <si>
    <t>PRESENTADO A CONVOCATORIA FONDO FLAMENCO PARA EL BOSQUE TROPICAL (FFBT) 2019. DENEGADO. LISTO PARA SER PRESENTADO A NUEVA CONVOCATORIAS</t>
  </si>
  <si>
    <t>Red de innovacion y emprendimientos HUB Zona 4</t>
  </si>
  <si>
    <t>Economía Popular y Solidaria: generando emprendimientos alternativos agro-forestales para la reactivación productiva de Manabí y Esmeraldas</t>
  </si>
  <si>
    <t>PRESENTADO A CONVOCATORIA COMUNIDAD VALENCIANA. DENEGADO. LISTO PARA PRESENTAR A OTRAS CONVOCATORIAS</t>
  </si>
  <si>
    <t>Extracción de aceite de neem</t>
  </si>
  <si>
    <t>EN ELABORACIÓN PARA PRESENTAR A AECID</t>
  </si>
  <si>
    <t>Prevención de embarazo en la adolescencia en la zona sur de Manabí</t>
  </si>
  <si>
    <t>plan internacional Inc.</t>
  </si>
  <si>
    <t>Mg. Maria Pincay</t>
  </si>
  <si>
    <t>Laboratorio de innovacion y emprendimiento juvenil</t>
  </si>
  <si>
    <t>Dr Luciano Ponce</t>
  </si>
  <si>
    <t>Ciencias Económicas</t>
  </si>
  <si>
    <t>Evaluación, optimización y potencialización del sistema de conducción de agua potable “JIPIJAPA”</t>
  </si>
  <si>
    <t xml:space="preserve">Gestión del agua con una perspectiva de resiliencia urbana del Programa Regional EUROCLIMA+. </t>
  </si>
  <si>
    <t>Julio Cesar Pino Tarragó</t>
  </si>
  <si>
    <t>PRESENTADO A EUROCLIMA. DENEGADO. LISTO PARA PRESETAR EN OTRAS CONVOCATORIAS</t>
  </si>
  <si>
    <t xml:space="preserve">Colaborativo ONG-Terranuova, GAD municipal de San Vicente
Universidad Laica Eloy Alfaro de Manabí (ULEAM)
Universidad Estatal del Sur de Manabí-UNESUM
Escuela Superior Politécnica Agropecuaria de Manabí-ESPAM
</t>
  </si>
  <si>
    <t>1.016 familias FOCAZNOM  San Vicente.
22 familias de Asociación “Sembrando Esperanza”  Pedernales, 
40 familias FUCAME  Muisne Esmeraldas</t>
  </si>
  <si>
    <t>From Tradition To Innovation In Teacher Training Institutions (To INN).</t>
  </si>
  <si>
    <t>FONTAGRO</t>
  </si>
  <si>
    <t>Colaborativo UNESUM- Tejipaz, Colombia</t>
  </si>
  <si>
    <t>Producción de carne de cerdo y aves a menor costo</t>
  </si>
  <si>
    <t>Aplicar manejo y alimentación adecuada a cerdos y aves que permitan lograr los indicadores productivos establecidos de producción de forma más viable que con los alimentos balanceados.</t>
  </si>
  <si>
    <t>Bahia de caraquez</t>
  </si>
  <si>
    <t>ASOPORC</t>
  </si>
  <si>
    <t>Colaborativo UNESUM-EPSU-ASOPORC</t>
  </si>
  <si>
    <t>PROYECTO SOCIOPRODUCTIVO AGROECOLÓGICO DE LA CONAPMON EN EL CANTON  ISIDRO AYORA</t>
  </si>
  <si>
    <t>Elevar el nivel de vida del pueblo montubio de la asociación San Vicente mediante mayores ingresos económicos a través de la elaboración de productos orgánicos exportables y la captación de recursos mediante convenios internacionales.</t>
  </si>
  <si>
    <t>CONAPMON CANTON  ISIDRO AYORA</t>
  </si>
  <si>
    <t>Colaborativo UNESUM- Montubios</t>
  </si>
  <si>
    <t>ASOCIACIÓN AGROPECUARIA ¨SABANAS DEL FLORÓN</t>
  </si>
  <si>
    <t>Portoviejo</t>
  </si>
  <si>
    <t>Fortalecimiento de la capacidad productiva y diversificación de la Asociación Sabanas del Florón</t>
  </si>
  <si>
    <t>Colaborativo UNESUM-EPSU-GAD Provincial Manabí-ONG AVSI, ESPAÑA</t>
  </si>
  <si>
    <t xml:space="preserve">Incrementar la capacidad productiva de la Asociación Sabanas del Florón </t>
  </si>
  <si>
    <t>Financiado por ONG AVSI</t>
  </si>
  <si>
    <t>Módulo de apoyo social para  el desarrollo local de la Comunidad Machalilla</t>
  </si>
  <si>
    <t>Colaborativo FUNDACIÓN CRISFE, CECADEL PUERTO LÓPEZ Y UNESUM. GAD cantonal Puerto López y GAD parroquial Machalilla</t>
  </si>
  <si>
    <t>Desarrollar un  módulo social  innovador para el desarrollo local del escenario   Comunidad Machalilla</t>
  </si>
  <si>
    <t>Machalilla</t>
  </si>
  <si>
    <t>Comunidad de Machalilla</t>
  </si>
  <si>
    <r>
      <t xml:space="preserve">LISTO PARA PRESENTAR A CONVOCATORIA. </t>
    </r>
    <r>
      <rPr>
        <b/>
        <sz val="11"/>
        <color rgb="FFFF0000"/>
        <rFont val="Calibri"/>
        <family val="2"/>
        <scheme val="minor"/>
      </rPr>
      <t>PNUD</t>
    </r>
  </si>
  <si>
    <t>Resiliencia de la agricultura familiar</t>
  </si>
  <si>
    <t>Contribuir al mejoramiento de la calidad de vida de las familias cafetaleras, reactivar la economía rural y preservar los recursos naturales en base de la implementación de sistemas agroforestales con café, así como, convertir a los escenarios involucrados en el proyecto, en fincas modelo auto sostenible</t>
  </si>
  <si>
    <t xml:space="preserve">Enviado a Estación Experimental de Pastos y Forrajes Indio Hatuey
 Matanzas, Cuba para ser presentado a EUROCLIMA
</t>
  </si>
  <si>
    <r>
      <t>Comercialización y valor agregado de los subproductos del procesamiento de Sacha inchi (</t>
    </r>
    <r>
      <rPr>
        <i/>
        <sz val="12"/>
        <color rgb="FF000000"/>
        <rFont val="Arial"/>
        <family val="2"/>
      </rPr>
      <t>Plukenetia volubilis Linneo</t>
    </r>
    <r>
      <rPr>
        <sz val="12"/>
        <color rgb="FF000000"/>
        <rFont val="Arial"/>
        <family val="2"/>
      </rPr>
      <t>), con interés a la industria alimentaria, farmacéutica y alimentación animal.</t>
    </r>
  </si>
  <si>
    <t>Sucre</t>
  </si>
  <si>
    <t>Crear valores sociales y económicos para mejorar las condiciones de vida de la  comunidad de san Isidro, aumentando las capacidades agropecuaria del UOCASI</t>
  </si>
  <si>
    <t>UOCASI</t>
  </si>
  <si>
    <t>Colaborativo UNESUM-UOCASI, FEPP, GAD</t>
  </si>
  <si>
    <t>Establecimiento de una colección de especies forestales nativas como parte del jardín universitario UNESUM</t>
  </si>
  <si>
    <t>Establecer una colección de especies forestales en el campus Los Angeles-UNESUM</t>
  </si>
  <si>
    <t>UNESUM</t>
  </si>
  <si>
    <t>Comunidad universitaria de la UNESUM, comunidad aledaña a los predios de la institución</t>
  </si>
  <si>
    <t>GAD provincial</t>
  </si>
  <si>
    <t>Ing. Mónica Tapia Zúñiga</t>
  </si>
  <si>
    <t>Recuperación de la producción de café en el cantón de Jipijapa – Manabí-Ecuador, zona afectada por el terremoto del 2016, a través de la réplica de los procesos implementados por Tejipaz en Granada-Antioquia – Colombia.</t>
  </si>
  <si>
    <t>Contribuir a la recuperación de la producción de Café en el Cantón Jipijapa, Provincia de Manabí, Ecuador, a través de la réplica del proceso exitoso de TEJIPAZ, en el departamento de Antioquia, Colombia, mejorando las condiciones de vida de 75 productores que han sido afectados por el terremoto que del 2016, además potenciar a 75 productores de café en Antioquia que compartirán sus experiencias con los productores de Manabí.</t>
  </si>
  <si>
    <t>75 productores cafetaleros de Jipijapa</t>
  </si>
  <si>
    <t>Contribuir al desarrollo local en el área de la salud, agropecuaria y de turismo atendiendo a los problemas y prioridades de la comunidad de Salango.</t>
  </si>
  <si>
    <t>Red de Investigación en actividades tendientes al desarrollo de la comunidad de Salango. Componentes salud, turismo y agropecuaria.</t>
  </si>
  <si>
    <t>Salango</t>
  </si>
  <si>
    <t>Comunidad de Salango</t>
  </si>
  <si>
    <t>Colaborativo UNESUM, GAD, Universidad Atlántica de la Florida</t>
  </si>
  <si>
    <t>Facultades de Salud, Ciencias económicas y Agropecuaria</t>
  </si>
  <si>
    <t>FALTA</t>
  </si>
  <si>
    <t xml:space="preserve">Bases para el fortalecimiento organizacional en las pequeñas y medianas empresas (pymes) del sector comercial: una propuesta para el desarrollo economico del cantón jipijapa </t>
  </si>
  <si>
    <t xml:space="preserve">Mg.ca. Gary Vásquez Ponce </t>
  </si>
  <si>
    <t>Colaborativo UNESUM, GADs</t>
  </si>
  <si>
    <t>Sector productivo/Ciencias económicas</t>
  </si>
  <si>
    <t>Mejorar la actividad económica fortaleciendo los niveles organizativos de las PYMES del cantón Jipijapa  y elevar el nivel de impacto de la Universidad en la sociedad</t>
  </si>
  <si>
    <t>Población en general y pymes de la localidad</t>
  </si>
  <si>
    <t>Diversidad arbórea del bosque seco tropical y su impacto económico en la población del valle Sancán.</t>
  </si>
  <si>
    <t>pobladores de la comuna Sancan ( 5000 habitantes)</t>
  </si>
  <si>
    <t>Contribuir al rescate de la cultura ancestral comunitaria y elevar el nivel de impacto de la Universidad en la sociedad.</t>
  </si>
  <si>
    <t>Sancán</t>
  </si>
  <si>
    <t xml:space="preserve">$83.085.10 </t>
  </si>
  <si>
    <t>Ing. Wagner Ramírez Huila</t>
  </si>
  <si>
    <t>Colaborativo UNESUM, GAD Cantonal</t>
  </si>
  <si>
    <t>Cartera de Proyectos UNESUM 2019. actualizado 18 de julio 2019</t>
  </si>
  <si>
    <t> 1000 jóvenes</t>
  </si>
  <si>
    <t>ÁREA AGROPECUARIA (12 proyectos)</t>
  </si>
  <si>
    <r>
      <t>Dr.</t>
    </r>
    <r>
      <rPr>
        <b/>
        <sz val="11"/>
        <rFont val="Times New Roman"/>
        <family val="1"/>
      </rPr>
      <t xml:space="preserve"> </t>
    </r>
    <r>
      <rPr>
        <sz val="11"/>
        <rFont val="Times New Roman"/>
        <family val="1"/>
      </rPr>
      <t>Colon Alfredo González Vásquez</t>
    </r>
  </si>
  <si>
    <t>Monto que RECIBE UNESUM (en especie o líquido)</t>
  </si>
  <si>
    <t>Universidad de Lleida, España (6168euros)</t>
  </si>
  <si>
    <t>Dr. Marcos Ramos</t>
  </si>
  <si>
    <t>Colaborativo UNESUM-U Leida</t>
  </si>
  <si>
    <t>Implementar una finca agroecológica en los predios de la UNESUM</t>
  </si>
  <si>
    <t>FINANCIADO. Por ejecutarse en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</si>
</sst>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 #,##0_);[Red]\(&quot;$&quot;\ #,##0\)"/>
    <numFmt numFmtId="165" formatCode="&quot;$&quot;\ #,##0.00_);[Red]\(&quot;$&quot;\ #,##0.00\)"/>
    <numFmt numFmtId="166" formatCode="_(&quot;$&quot;\ * #,##0.00_);_(&quot;$&quot;\ * \(#,##0.00\);_(&quot;$&quot;\ * &quot;-&quot;??_);_(@_)"/>
    <numFmt numFmtId="167" formatCode="_(* #,##0.00_);_(* \(#,##0.00\);_(* &quot;-&quot;??_);_(@_)"/>
    <numFmt numFmtId="168" formatCode="&quot;$&quot;\ #,##0.00"/>
    <numFmt numFmtId="169" formatCode="#,##0\ [$€-1];[Red]\-#,##0\ [$€-1]"/>
    <numFmt numFmtId="170" formatCode="[$$-300A]\ #,##0.00"/>
  </numFmts>
  <fonts count="36" x14ac:knownFonts="1">
    <font>
      <sz val="11"/>
      <color theme="1"/>
      <name val="Calibri"/>
      <family val="2"/>
      <scheme val="minor"/>
    </font>
    <font>
      <b/>
      <sz val="11"/>
      <color theme="1"/>
      <name val="Calibri"/>
      <family val="2"/>
      <scheme val="minor"/>
    </font>
    <font>
      <b/>
      <sz val="11"/>
      <color rgb="FFFFFFFF"/>
      <name val="Calibri"/>
      <family val="2"/>
      <scheme val="minor"/>
    </font>
    <font>
      <sz val="11"/>
      <color rgb="FFFFFFFF"/>
      <name val="Calibri"/>
      <family val="2"/>
      <scheme val="minor"/>
    </font>
    <font>
      <sz val="11"/>
      <color theme="1"/>
      <name val="Arial"/>
      <family val="2"/>
    </font>
    <font>
      <sz val="11"/>
      <name val="Times New Roman"/>
      <family val="1"/>
    </font>
    <font>
      <sz val="12"/>
      <color theme="1"/>
      <name val="Times New Roman"/>
      <family val="1"/>
    </font>
    <font>
      <b/>
      <i/>
      <sz val="10"/>
      <color rgb="FF323E4F"/>
      <name val="Times New Roman"/>
      <family val="1"/>
    </font>
    <font>
      <i/>
      <sz val="10"/>
      <color rgb="FF323E4F"/>
      <name val="Colonna MT"/>
      <family val="5"/>
    </font>
    <font>
      <b/>
      <i/>
      <sz val="10"/>
      <color rgb="FF323E4F"/>
      <name val="Colonna MT"/>
      <family val="5"/>
    </font>
    <font>
      <b/>
      <sz val="12"/>
      <color theme="1"/>
      <name val="Times New Roman"/>
      <family val="1"/>
    </font>
    <font>
      <b/>
      <sz val="12"/>
      <color rgb="FF000000"/>
      <name val="Times New Roman"/>
      <family val="1"/>
    </font>
    <font>
      <sz val="12"/>
      <color rgb="FF000000"/>
      <name val="Times New Roman"/>
      <family val="1"/>
    </font>
    <font>
      <sz val="12"/>
      <color theme="1"/>
      <name val="Calibri"/>
      <family val="2"/>
      <scheme val="minor"/>
    </font>
    <font>
      <sz val="11"/>
      <color theme="1"/>
      <name val="Calibri"/>
      <family val="2"/>
      <scheme val="minor"/>
    </font>
    <font>
      <sz val="12"/>
      <name val="Times New Roman"/>
      <family val="1"/>
    </font>
    <font>
      <b/>
      <sz val="11"/>
      <color theme="1"/>
      <name val="Times New Roman"/>
      <family val="1"/>
    </font>
    <font>
      <b/>
      <sz val="11"/>
      <color rgb="FF000000"/>
      <name val="Times New Roman"/>
      <family val="1"/>
    </font>
    <font>
      <sz val="11"/>
      <color rgb="FF000000"/>
      <name val="Times New Roman"/>
      <family val="1"/>
    </font>
    <font>
      <sz val="11"/>
      <color theme="1"/>
      <name val="Times New Roman"/>
      <family val="1"/>
    </font>
    <font>
      <sz val="11"/>
      <color rgb="FFFF0000"/>
      <name val="Times New Roman"/>
      <family val="1"/>
    </font>
    <font>
      <sz val="12"/>
      <name val="Calibri"/>
      <family val="2"/>
      <scheme val="minor"/>
    </font>
    <font>
      <sz val="10"/>
      <color theme="1"/>
      <name val="Arial"/>
      <family val="2"/>
    </font>
    <font>
      <sz val="10"/>
      <color theme="1"/>
      <name val="Times New Roman"/>
      <family val="1"/>
    </font>
    <font>
      <sz val="12"/>
      <color theme="1"/>
      <name val="Arial"/>
      <family val="2"/>
    </font>
    <font>
      <sz val="12"/>
      <color rgb="FF000000"/>
      <name val="Arial"/>
      <family val="2"/>
    </font>
    <font>
      <b/>
      <sz val="11"/>
      <color rgb="FFFF0000"/>
      <name val="Calibri"/>
      <family val="2"/>
      <scheme val="minor"/>
    </font>
    <font>
      <sz val="12"/>
      <color rgb="FF222222"/>
      <name val="Arial"/>
      <family val="2"/>
    </font>
    <font>
      <i/>
      <sz val="12"/>
      <color rgb="FF000000"/>
      <name val="Arial"/>
      <family val="2"/>
    </font>
    <font>
      <sz val="8"/>
      <color theme="1"/>
      <name val="Arial"/>
      <family val="2"/>
    </font>
    <font>
      <sz val="12"/>
      <color theme="1"/>
      <name val="Calibri"/>
      <family val="2"/>
    </font>
    <font>
      <sz val="10"/>
      <name val="Verdana"/>
      <family val="2"/>
    </font>
    <font>
      <sz val="12"/>
      <color rgb="FF000000"/>
      <name val="Calibri"/>
      <family val="2"/>
      <scheme val="minor"/>
    </font>
    <font>
      <sz val="9"/>
      <color theme="1"/>
      <name val="Verdana"/>
      <family val="2"/>
    </font>
    <font>
      <b/>
      <sz val="11"/>
      <name val="Times New Roman"/>
      <family val="1"/>
    </font>
    <font>
      <u/>
      <sz val="11"/>
      <color theme="1"/>
      <name val="Calibri"/>
      <family val="2"/>
      <scheme val="minor"/>
    </font>
  </fonts>
  <fills count="9">
    <fill>
      <patternFill patternType="none"/>
    </fill>
    <fill>
      <patternFill patternType="gray125"/>
    </fill>
    <fill>
      <patternFill patternType="solid">
        <fgColor rgb="FF4472C4"/>
        <bgColor indexed="64"/>
      </patternFill>
    </fill>
    <fill>
      <patternFill patternType="solid">
        <fgColor rgb="FFF2F2F2"/>
        <bgColor indexed="64"/>
      </patternFill>
    </fill>
    <fill>
      <patternFill patternType="solid">
        <fgColor theme="0"/>
        <bgColor indexed="64"/>
      </patternFill>
    </fill>
    <fill>
      <patternFill patternType="solid">
        <fgColor theme="5" tint="0.59999389629810485"/>
        <bgColor indexed="64"/>
      </patternFill>
    </fill>
    <fill>
      <patternFill patternType="solid">
        <fgColor rgb="FFC5E0B3"/>
        <bgColor indexed="64"/>
      </patternFill>
    </fill>
    <fill>
      <patternFill patternType="solid">
        <fgColor rgb="FFFFFFFF"/>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4472C4"/>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indexed="64"/>
      </right>
      <top style="medium">
        <color rgb="FF000000"/>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auto="1"/>
      </left>
      <right style="thin">
        <color auto="1"/>
      </right>
      <top/>
      <bottom style="thin">
        <color auto="1"/>
      </bottom>
      <diagonal/>
    </border>
    <border>
      <left style="medium">
        <color auto="1"/>
      </left>
      <right/>
      <top style="thin">
        <color indexed="64"/>
      </top>
      <bottom style="thin">
        <color auto="1"/>
      </bottom>
      <diagonal/>
    </border>
    <border>
      <left/>
      <right style="thin">
        <color indexed="64"/>
      </right>
      <top/>
      <bottom style="thin">
        <color indexed="64"/>
      </bottom>
      <diagonal/>
    </border>
    <border>
      <left style="medium">
        <color auto="1"/>
      </left>
      <right style="thin">
        <color auto="1"/>
      </right>
      <top style="thin">
        <color auto="1"/>
      </top>
      <bottom/>
      <diagonal/>
    </border>
    <border>
      <left/>
      <right/>
      <top style="medium">
        <color indexed="64"/>
      </top>
      <bottom/>
      <diagonal/>
    </border>
    <border>
      <left style="thin">
        <color auto="1"/>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s>
  <cellStyleXfs count="3">
    <xf numFmtId="0" fontId="0" fillId="0" borderId="0"/>
    <xf numFmtId="166" fontId="14" fillId="0" borderId="0" applyFont="0" applyFill="0" applyBorder="0" applyAlignment="0" applyProtection="0"/>
    <xf numFmtId="167" fontId="14" fillId="0" borderId="0" applyFont="0" applyFill="0" applyBorder="0" applyAlignment="0" applyProtection="0"/>
  </cellStyleXfs>
  <cellXfs count="184">
    <xf numFmtId="0" fontId="0" fillId="0" borderId="0" xfId="0"/>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left" vertical="top" wrapText="1"/>
    </xf>
    <xf numFmtId="164" fontId="11" fillId="0" borderId="4" xfId="0" applyNumberFormat="1" applyFont="1" applyBorder="1" applyAlignment="1">
      <alignment horizontal="justify" vertical="center" wrapText="1"/>
    </xf>
    <xf numFmtId="0" fontId="12" fillId="0" borderId="5" xfId="0" applyFont="1" applyBorder="1" applyAlignment="1">
      <alignment horizontal="justify" vertical="center" wrapText="1"/>
    </xf>
    <xf numFmtId="0" fontId="6" fillId="4" borderId="12" xfId="0" applyFont="1" applyFill="1" applyBorder="1" applyAlignment="1">
      <alignment vertical="top"/>
    </xf>
    <xf numFmtId="0" fontId="6" fillId="4" borderId="1" xfId="0" applyFont="1" applyFill="1" applyBorder="1" applyAlignment="1">
      <alignment vertical="top" wrapText="1"/>
    </xf>
    <xf numFmtId="0" fontId="12" fillId="4" borderId="1" xfId="0" applyFont="1" applyFill="1" applyBorder="1" applyAlignment="1">
      <alignment vertical="top" wrapText="1"/>
    </xf>
    <xf numFmtId="0" fontId="12" fillId="4" borderId="1" xfId="0" applyFont="1" applyFill="1" applyBorder="1" applyAlignment="1">
      <alignment vertical="top"/>
    </xf>
    <xf numFmtId="0" fontId="6" fillId="4" borderId="1" xfId="0" applyFont="1" applyFill="1" applyBorder="1" applyAlignment="1">
      <alignment vertical="top"/>
    </xf>
    <xf numFmtId="0" fontId="6" fillId="4" borderId="12" xfId="0" applyFont="1" applyFill="1" applyBorder="1" applyAlignment="1">
      <alignment vertical="top" wrapText="1"/>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11" xfId="0" applyFont="1" applyFill="1" applyBorder="1" applyAlignment="1">
      <alignment horizontal="left" vertical="top" wrapText="1"/>
    </xf>
    <xf numFmtId="168" fontId="6" fillId="4" borderId="14" xfId="0" applyNumberFormat="1" applyFont="1" applyFill="1" applyBorder="1" applyAlignment="1">
      <alignment vertical="top" wrapText="1"/>
    </xf>
    <xf numFmtId="0" fontId="13" fillId="0" borderId="0" xfId="0" applyFont="1"/>
    <xf numFmtId="0" fontId="10" fillId="4" borderId="13" xfId="0" applyFont="1" applyFill="1" applyBorder="1" applyAlignment="1">
      <alignment vertical="top" wrapText="1"/>
    </xf>
    <xf numFmtId="0" fontId="10" fillId="4" borderId="1" xfId="0" applyFont="1" applyFill="1" applyBorder="1" applyAlignment="1">
      <alignment vertical="top" wrapText="1"/>
    </xf>
    <xf numFmtId="0" fontId="6" fillId="4" borderId="13" xfId="0" applyFont="1" applyFill="1" applyBorder="1" applyAlignment="1">
      <alignment vertical="top" wrapText="1"/>
    </xf>
    <xf numFmtId="0" fontId="11" fillId="0" borderId="0" xfId="0" applyFont="1" applyAlignment="1">
      <alignment wrapText="1"/>
    </xf>
    <xf numFmtId="0" fontId="6" fillId="4" borderId="19" xfId="0" applyFont="1" applyFill="1" applyBorder="1" applyAlignment="1">
      <alignment vertical="top" wrapText="1"/>
    </xf>
    <xf numFmtId="0" fontId="10" fillId="4" borderId="1" xfId="0" applyFont="1" applyFill="1" applyBorder="1" applyAlignment="1">
      <alignment horizontal="center" vertical="top" wrapText="1"/>
    </xf>
    <xf numFmtId="0" fontId="6" fillId="4" borderId="1" xfId="0" applyFont="1" applyFill="1" applyBorder="1" applyAlignment="1">
      <alignment horizontal="left" vertical="top" wrapText="1"/>
    </xf>
    <xf numFmtId="0" fontId="10" fillId="4" borderId="15" xfId="0" applyFont="1" applyFill="1" applyBorder="1" applyAlignment="1">
      <alignment horizontal="center" vertical="top" wrapText="1"/>
    </xf>
    <xf numFmtId="0" fontId="10" fillId="4" borderId="21" xfId="0" applyFont="1" applyFill="1" applyBorder="1" applyAlignment="1">
      <alignment horizontal="center" vertical="top" wrapText="1"/>
    </xf>
    <xf numFmtId="0" fontId="0" fillId="0" borderId="1" xfId="0" applyBorder="1"/>
    <xf numFmtId="0" fontId="10" fillId="4" borderId="17" xfId="0" applyFont="1" applyFill="1" applyBorder="1" applyAlignment="1">
      <alignment vertical="top" wrapText="1"/>
    </xf>
    <xf numFmtId="165" fontId="6" fillId="4" borderId="15" xfId="0" applyNumberFormat="1" applyFont="1" applyFill="1" applyBorder="1" applyAlignment="1">
      <alignment vertical="top"/>
    </xf>
    <xf numFmtId="0" fontId="6" fillId="4" borderId="22" xfId="0" applyFont="1" applyFill="1" applyBorder="1" applyAlignment="1">
      <alignment vertical="top" wrapText="1"/>
    </xf>
    <xf numFmtId="0" fontId="0" fillId="0" borderId="1" xfId="0" applyFont="1" applyBorder="1" applyAlignment="1">
      <alignment vertical="top"/>
    </xf>
    <xf numFmtId="166" fontId="6" fillId="0" borderId="0" xfId="1" applyFont="1" applyAlignment="1">
      <alignment vertical="top"/>
    </xf>
    <xf numFmtId="0" fontId="0" fillId="0" borderId="1" xfId="0" applyBorder="1" applyAlignment="1">
      <alignment vertical="top" wrapText="1"/>
    </xf>
    <xf numFmtId="0" fontId="0" fillId="0" borderId="1" xfId="0" applyBorder="1" applyAlignment="1">
      <alignment vertical="top"/>
    </xf>
    <xf numFmtId="0" fontId="4" fillId="4" borderId="1" xfId="0" applyFont="1" applyFill="1" applyBorder="1" applyAlignment="1">
      <alignment vertical="top" wrapText="1"/>
    </xf>
    <xf numFmtId="0" fontId="0" fillId="4" borderId="1" xfId="0" applyFill="1" applyBorder="1" applyAlignment="1">
      <alignment vertical="top"/>
    </xf>
    <xf numFmtId="0" fontId="11" fillId="3" borderId="23" xfId="0" applyFont="1" applyFill="1" applyBorder="1" applyAlignment="1">
      <alignment horizontal="left" vertical="top" wrapText="1"/>
    </xf>
    <xf numFmtId="0" fontId="11" fillId="3" borderId="1" xfId="0" applyFont="1" applyFill="1" applyBorder="1" applyAlignment="1">
      <alignment horizontal="left" vertical="top" wrapText="1"/>
    </xf>
    <xf numFmtId="164" fontId="12" fillId="4" borderId="15" xfId="0" applyNumberFormat="1" applyFont="1" applyFill="1" applyBorder="1" applyAlignment="1">
      <alignment vertical="top" wrapText="1"/>
    </xf>
    <xf numFmtId="168" fontId="6" fillId="4" borderId="15" xfId="0" applyNumberFormat="1" applyFont="1" applyFill="1" applyBorder="1" applyAlignment="1">
      <alignment vertical="top" wrapText="1"/>
    </xf>
    <xf numFmtId="168" fontId="12" fillId="4" borderId="24" xfId="0" applyNumberFormat="1" applyFont="1" applyFill="1" applyBorder="1" applyAlignment="1">
      <alignment vertical="top" wrapText="1"/>
    </xf>
    <xf numFmtId="4" fontId="6" fillId="4" borderId="15" xfId="0" applyNumberFormat="1" applyFont="1" applyFill="1" applyBorder="1" applyAlignment="1">
      <alignment vertical="top"/>
    </xf>
    <xf numFmtId="164" fontId="15" fillId="4" borderId="15" xfId="0" applyNumberFormat="1" applyFont="1" applyFill="1" applyBorder="1" applyAlignment="1">
      <alignment vertical="top" wrapText="1"/>
    </xf>
    <xf numFmtId="168" fontId="4" fillId="4" borderId="15" xfId="0" applyNumberFormat="1" applyFont="1" applyFill="1" applyBorder="1" applyAlignment="1">
      <alignment vertical="top" wrapText="1"/>
    </xf>
    <xf numFmtId="0" fontId="0" fillId="0" borderId="1" xfId="0" applyBorder="1" applyAlignment="1">
      <alignment wrapText="1"/>
    </xf>
    <xf numFmtId="0" fontId="6" fillId="0" borderId="0" xfId="0" applyFont="1" applyAlignment="1">
      <alignment horizontal="justify" vertical="top"/>
    </xf>
    <xf numFmtId="0" fontId="12" fillId="4" borderId="0" xfId="0" applyFont="1" applyFill="1" applyAlignment="1">
      <alignment vertical="top" wrapText="1"/>
    </xf>
    <xf numFmtId="0" fontId="17" fillId="0" borderId="7" xfId="0" applyFont="1" applyBorder="1" applyAlignment="1">
      <alignment vertical="center" wrapText="1"/>
    </xf>
    <xf numFmtId="0" fontId="18" fillId="0" borderId="27" xfId="0" applyFont="1" applyBorder="1" applyAlignment="1">
      <alignment vertical="top" wrapText="1"/>
    </xf>
    <xf numFmtId="0" fontId="20" fillId="0" borderId="27" xfId="0" applyFont="1" applyBorder="1" applyAlignment="1">
      <alignment horizontal="right" vertical="top" wrapText="1"/>
    </xf>
    <xf numFmtId="0" fontId="19" fillId="7" borderId="18" xfId="0" applyFont="1" applyFill="1" applyBorder="1" applyAlignment="1">
      <alignment vertical="top" wrapText="1"/>
    </xf>
    <xf numFmtId="0" fontId="19" fillId="7" borderId="27" xfId="0" applyFont="1" applyFill="1" applyBorder="1" applyAlignment="1">
      <alignment vertical="top" wrapText="1"/>
    </xf>
    <xf numFmtId="0" fontId="19" fillId="7" borderId="27" xfId="0" applyFont="1" applyFill="1" applyBorder="1" applyAlignment="1">
      <alignment horizontal="right" vertical="top" wrapText="1"/>
    </xf>
    <xf numFmtId="0" fontId="18" fillId="0" borderId="18" xfId="0" applyFont="1" applyBorder="1" applyAlignment="1">
      <alignment vertical="top" wrapText="1"/>
    </xf>
    <xf numFmtId="168" fontId="18" fillId="0" borderId="27" xfId="0" applyNumberFormat="1" applyFont="1" applyBorder="1" applyAlignment="1">
      <alignment horizontal="right" vertical="top" wrapText="1"/>
    </xf>
    <xf numFmtId="0" fontId="13" fillId="0" borderId="1" xfId="0" applyFont="1" applyBorder="1" applyAlignment="1">
      <alignment vertical="center" wrapText="1"/>
    </xf>
    <xf numFmtId="170" fontId="21" fillId="0" borderId="1" xfId="0" applyNumberFormat="1" applyFont="1" applyBorder="1" applyAlignment="1">
      <alignment horizontal="right" vertical="center" wrapText="1"/>
    </xf>
    <xf numFmtId="4" fontId="21" fillId="0" borderId="1" xfId="2" applyNumberFormat="1" applyFont="1" applyBorder="1" applyAlignment="1">
      <alignment horizontal="right" vertical="center" wrapText="1"/>
    </xf>
    <xf numFmtId="2" fontId="13" fillId="0" borderId="1" xfId="0" applyNumberFormat="1" applyFont="1" applyBorder="1" applyAlignment="1">
      <alignment horizontal="right" vertical="center" wrapText="1"/>
    </xf>
    <xf numFmtId="0" fontId="10" fillId="8" borderId="1" xfId="0" applyFont="1" applyFill="1" applyBorder="1" applyAlignment="1">
      <alignment horizontal="center" vertical="top" wrapText="1"/>
    </xf>
    <xf numFmtId="0" fontId="10" fillId="8" borderId="15" xfId="0" applyFont="1" applyFill="1" applyBorder="1" applyAlignment="1">
      <alignment horizontal="center" vertical="top" wrapText="1"/>
    </xf>
    <xf numFmtId="0" fontId="0" fillId="0" borderId="1" xfId="0" applyBorder="1" applyAlignment="1">
      <alignment horizontal="center" vertical="center"/>
    </xf>
    <xf numFmtId="0" fontId="0" fillId="0" borderId="1" xfId="0" applyBorder="1" applyAlignment="1">
      <alignment horizontal="left" vertical="top" wrapText="1"/>
    </xf>
    <xf numFmtId="0" fontId="10" fillId="4" borderId="17" xfId="0" applyFont="1" applyFill="1" applyBorder="1" applyAlignment="1">
      <alignment horizontal="center" vertical="top" wrapText="1"/>
    </xf>
    <xf numFmtId="0" fontId="18" fillId="0" borderId="1" xfId="0" applyFont="1" applyBorder="1" applyAlignment="1">
      <alignment vertical="top" wrapText="1"/>
    </xf>
    <xf numFmtId="4" fontId="18" fillId="0" borderId="1" xfId="0" applyNumberFormat="1" applyFont="1" applyBorder="1" applyAlignment="1">
      <alignment horizontal="right" vertical="top" wrapText="1"/>
    </xf>
    <xf numFmtId="0" fontId="19" fillId="0" borderId="1" xfId="0" applyFont="1" applyBorder="1" applyAlignment="1">
      <alignment vertical="top" wrapText="1"/>
    </xf>
    <xf numFmtId="0" fontId="22" fillId="0" borderId="0" xfId="0" applyFont="1" applyAlignment="1">
      <alignment vertical="top" wrapText="1"/>
    </xf>
    <xf numFmtId="0" fontId="13" fillId="0" borderId="0" xfId="0" applyFont="1" applyAlignment="1">
      <alignment wrapText="1"/>
    </xf>
    <xf numFmtId="0" fontId="21" fillId="0" borderId="0" xfId="0" applyFont="1" applyAlignment="1">
      <alignment vertical="top" wrapText="1"/>
    </xf>
    <xf numFmtId="0" fontId="0" fillId="0" borderId="0" xfId="0" applyAlignment="1">
      <alignment vertical="top" wrapText="1"/>
    </xf>
    <xf numFmtId="0" fontId="0" fillId="4" borderId="0" xfId="0" applyFill="1"/>
    <xf numFmtId="0" fontId="23" fillId="4" borderId="1" xfId="0" applyFont="1" applyFill="1" applyBorder="1" applyAlignment="1">
      <alignment vertical="top"/>
    </xf>
    <xf numFmtId="168" fontId="6" fillId="4" borderId="1" xfId="0" applyNumberFormat="1" applyFont="1" applyFill="1" applyBorder="1" applyAlignment="1">
      <alignment vertical="top" wrapText="1"/>
    </xf>
    <xf numFmtId="0" fontId="0" fillId="4" borderId="1" xfId="0" applyFill="1" applyBorder="1" applyAlignment="1">
      <alignment horizontal="left" vertical="top" wrapText="1"/>
    </xf>
    <xf numFmtId="0" fontId="0" fillId="4" borderId="1" xfId="0" applyFill="1" applyBorder="1"/>
    <xf numFmtId="0" fontId="24" fillId="0" borderId="0" xfId="0" applyFont="1" applyAlignment="1">
      <alignment horizontal="left" vertical="top" wrapText="1"/>
    </xf>
    <xf numFmtId="0" fontId="24" fillId="0" borderId="0" xfId="0" applyFont="1" applyAlignment="1">
      <alignment wrapText="1"/>
    </xf>
    <xf numFmtId="0" fontId="19" fillId="0" borderId="0" xfId="0" applyFont="1" applyAlignment="1">
      <alignment horizontal="left" vertical="top" wrapText="1"/>
    </xf>
    <xf numFmtId="164" fontId="13" fillId="0" borderId="1" xfId="0" applyNumberFormat="1" applyFont="1" applyBorder="1" applyAlignment="1">
      <alignment vertical="center" wrapText="1"/>
    </xf>
    <xf numFmtId="0" fontId="27" fillId="0" borderId="0" xfId="0" applyFont="1" applyAlignment="1">
      <alignment horizontal="left" vertical="top" wrapText="1"/>
    </xf>
    <xf numFmtId="0" fontId="25" fillId="0" borderId="0" xfId="0" applyFont="1" applyAlignment="1">
      <alignment horizontal="left" vertical="top" wrapText="1"/>
    </xf>
    <xf numFmtId="0" fontId="29" fillId="0" borderId="0" xfId="0" applyFont="1" applyAlignment="1">
      <alignment horizontal="left" vertical="top" wrapText="1"/>
    </xf>
    <xf numFmtId="0" fontId="13" fillId="0" borderId="0" xfId="0" applyFont="1" applyAlignment="1">
      <alignment horizontal="left" vertical="top" wrapText="1"/>
    </xf>
    <xf numFmtId="0" fontId="6" fillId="0" borderId="0" xfId="0" applyFont="1" applyAlignment="1">
      <alignment horizontal="left" vertical="top" wrapText="1"/>
    </xf>
    <xf numFmtId="0" fontId="0" fillId="0" borderId="1" xfId="0" applyBorder="1" applyAlignment="1">
      <alignment horizontal="left" vertical="top"/>
    </xf>
    <xf numFmtId="0" fontId="11" fillId="4" borderId="0" xfId="0" applyFont="1" applyFill="1" applyAlignment="1">
      <alignment wrapText="1"/>
    </xf>
    <xf numFmtId="168" fontId="31" fillId="0" borderId="1" xfId="2" applyNumberFormat="1" applyFont="1" applyBorder="1" applyAlignment="1">
      <alignment horizontal="left" vertical="top"/>
    </xf>
    <xf numFmtId="0" fontId="6" fillId="0" borderId="0" xfId="0" applyFont="1" applyAlignment="1">
      <alignment horizontal="justify" vertical="center"/>
    </xf>
    <xf numFmtId="0" fontId="6" fillId="4" borderId="1" xfId="0" applyFont="1" applyFill="1" applyBorder="1" applyAlignment="1">
      <alignment horizontal="center" vertical="top" wrapText="1"/>
    </xf>
    <xf numFmtId="0" fontId="32" fillId="0" borderId="0" xfId="0" applyFont="1" applyAlignment="1">
      <alignment horizontal="left" vertical="top" wrapText="1"/>
    </xf>
    <xf numFmtId="164" fontId="12" fillId="4" borderId="15" xfId="0" applyNumberFormat="1" applyFont="1" applyFill="1" applyBorder="1" applyAlignment="1">
      <alignment horizontal="right" vertical="top" wrapText="1"/>
    </xf>
    <xf numFmtId="0" fontId="6" fillId="4" borderId="15" xfId="0" applyFont="1" applyFill="1" applyBorder="1" applyAlignment="1">
      <alignment horizontal="right" vertical="top" wrapText="1"/>
    </xf>
    <xf numFmtId="164" fontId="6" fillId="4" borderId="15" xfId="0" applyNumberFormat="1" applyFont="1" applyFill="1" applyBorder="1" applyAlignment="1">
      <alignment horizontal="right" vertical="top" wrapText="1"/>
    </xf>
    <xf numFmtId="0" fontId="5" fillId="0" borderId="1" xfId="0" applyFont="1" applyBorder="1" applyAlignment="1">
      <alignment horizontal="left" vertical="top" wrapText="1"/>
    </xf>
    <xf numFmtId="0" fontId="5" fillId="4" borderId="1" xfId="0" applyFont="1" applyFill="1" applyBorder="1" applyAlignment="1">
      <alignment vertical="top" wrapText="1"/>
    </xf>
    <xf numFmtId="0" fontId="12" fillId="4" borderId="32" xfId="0" applyFont="1" applyFill="1" applyBorder="1" applyAlignment="1">
      <alignment vertical="top" wrapText="1"/>
    </xf>
    <xf numFmtId="0" fontId="6" fillId="4" borderId="32" xfId="0" applyFont="1" applyFill="1" applyBorder="1" applyAlignment="1">
      <alignment vertical="top" wrapText="1"/>
    </xf>
    <xf numFmtId="168" fontId="6" fillId="4" borderId="32" xfId="0" applyNumberFormat="1" applyFont="1" applyFill="1" applyBorder="1" applyAlignment="1">
      <alignment vertical="top" wrapText="1"/>
    </xf>
    <xf numFmtId="0" fontId="0" fillId="4" borderId="32" xfId="0" applyFill="1" applyBorder="1" applyAlignment="1">
      <alignment horizontal="left" vertical="top"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xf>
    <xf numFmtId="0" fontId="5" fillId="0" borderId="1" xfId="0" applyFont="1" applyBorder="1" applyAlignment="1">
      <alignment vertical="top"/>
    </xf>
    <xf numFmtId="168" fontId="5" fillId="4" borderId="1" xfId="0" applyNumberFormat="1" applyFont="1" applyFill="1" applyBorder="1" applyAlignment="1">
      <alignment vertical="top" wrapText="1"/>
    </xf>
    <xf numFmtId="0" fontId="5" fillId="0" borderId="1" xfId="0" applyFont="1" applyBorder="1" applyAlignment="1">
      <alignment vertical="top" wrapText="1"/>
    </xf>
    <xf numFmtId="0" fontId="5" fillId="4" borderId="1" xfId="0" applyFont="1" applyFill="1" applyBorder="1" applyAlignment="1">
      <alignment horizontal="left" vertical="top" wrapText="1"/>
    </xf>
    <xf numFmtId="168" fontId="19" fillId="7" borderId="27" xfId="0" applyNumberFormat="1" applyFont="1" applyFill="1" applyBorder="1" applyAlignment="1">
      <alignment horizontal="right" vertical="top" wrapText="1"/>
    </xf>
    <xf numFmtId="168" fontId="19" fillId="0" borderId="27" xfId="0" applyNumberFormat="1" applyFont="1" applyBorder="1" applyAlignment="1">
      <alignment horizontal="right" vertical="top" wrapText="1"/>
    </xf>
    <xf numFmtId="168" fontId="20" fillId="0" borderId="27" xfId="0" applyNumberFormat="1" applyFont="1" applyBorder="1" applyAlignment="1">
      <alignment horizontal="right" vertical="top" wrapText="1"/>
    </xf>
    <xf numFmtId="0" fontId="18" fillId="0" borderId="7" xfId="0" applyFont="1" applyBorder="1" applyAlignment="1">
      <alignment vertical="center" wrapText="1"/>
    </xf>
    <xf numFmtId="0" fontId="18" fillId="0" borderId="7" xfId="0" applyFont="1" applyBorder="1" applyAlignment="1">
      <alignment vertical="top" wrapText="1"/>
    </xf>
    <xf numFmtId="0" fontId="17" fillId="0" borderId="27" xfId="0" applyFont="1" applyBorder="1" applyAlignment="1">
      <alignment vertical="center" wrapText="1"/>
    </xf>
    <xf numFmtId="0" fontId="6" fillId="0" borderId="2" xfId="0" applyFont="1" applyBorder="1" applyAlignment="1">
      <alignment horizontal="left" vertical="top" wrapText="1"/>
    </xf>
    <xf numFmtId="0" fontId="0" fillId="0" borderId="2" xfId="0" applyFont="1" applyBorder="1" applyAlignment="1">
      <alignment vertical="top" wrapText="1"/>
    </xf>
    <xf numFmtId="0" fontId="0" fillId="0" borderId="2" xfId="0" applyFont="1" applyBorder="1" applyAlignment="1">
      <alignment vertical="top"/>
    </xf>
    <xf numFmtId="0" fontId="0" fillId="0" borderId="32" xfId="0" applyBorder="1"/>
    <xf numFmtId="0" fontId="13" fillId="0" borderId="1" xfId="0" applyFont="1" applyBorder="1" applyAlignment="1">
      <alignment horizontal="left" vertical="top" wrapText="1"/>
    </xf>
    <xf numFmtId="0" fontId="30" fillId="0" borderId="1" xfId="0" applyFont="1" applyBorder="1" applyAlignment="1">
      <alignment horizontal="left" vertical="top" wrapText="1"/>
    </xf>
    <xf numFmtId="168" fontId="21" fillId="0" borderId="1" xfId="0" applyNumberFormat="1" applyFont="1" applyBorder="1" applyAlignment="1">
      <alignment horizontal="left" vertical="top"/>
    </xf>
    <xf numFmtId="0" fontId="33" fillId="0" borderId="1" xfId="0" applyFont="1" applyBorder="1" applyAlignment="1">
      <alignment horizontal="left" vertical="top" wrapText="1"/>
    </xf>
    <xf numFmtId="0" fontId="24" fillId="0" borderId="1" xfId="0" applyFont="1" applyBorder="1" applyAlignment="1">
      <alignment horizontal="left" vertical="top" wrapText="1"/>
    </xf>
    <xf numFmtId="0" fontId="24" fillId="0" borderId="1" xfId="0" applyFont="1" applyBorder="1" applyAlignment="1">
      <alignment horizontal="left" vertical="top"/>
    </xf>
    <xf numFmtId="0" fontId="13" fillId="0" borderId="17" xfId="0" applyFont="1" applyBorder="1" applyAlignment="1">
      <alignment horizontal="center" vertical="center" wrapText="1"/>
    </xf>
    <xf numFmtId="0" fontId="2" fillId="2" borderId="33" xfId="0" applyFont="1" applyFill="1" applyBorder="1" applyAlignment="1">
      <alignment vertical="center" wrapText="1"/>
    </xf>
    <xf numFmtId="0" fontId="2" fillId="2" borderId="34" xfId="0" applyFont="1" applyFill="1" applyBorder="1" applyAlignment="1">
      <alignment vertical="center" wrapText="1"/>
    </xf>
    <xf numFmtId="0" fontId="3" fillId="2" borderId="35" xfId="0" applyFont="1" applyFill="1" applyBorder="1" applyAlignment="1">
      <alignment vertical="center" wrapText="1"/>
    </xf>
    <xf numFmtId="0" fontId="1" fillId="4" borderId="1" xfId="0" applyFont="1" applyFill="1" applyBorder="1" applyAlignment="1">
      <alignment vertical="center" wrapText="1"/>
    </xf>
    <xf numFmtId="0" fontId="13" fillId="4" borderId="1" xfId="0" applyFont="1" applyFill="1" applyBorder="1" applyAlignment="1">
      <alignment vertical="center" wrapText="1"/>
    </xf>
    <xf numFmtId="170" fontId="21" fillId="4" borderId="1" xfId="0" applyNumberFormat="1" applyFont="1" applyFill="1" applyBorder="1" applyAlignment="1">
      <alignment horizontal="right" vertical="center" wrapText="1"/>
    </xf>
    <xf numFmtId="2" fontId="13" fillId="4" borderId="1" xfId="0" applyNumberFormat="1" applyFont="1" applyFill="1" applyBorder="1" applyAlignment="1">
      <alignment horizontal="right" vertical="center" wrapText="1"/>
    </xf>
    <xf numFmtId="0" fontId="4" fillId="4" borderId="1" xfId="0" applyFont="1" applyFill="1" applyBorder="1" applyAlignment="1">
      <alignment horizontal="left" vertical="top" wrapText="1"/>
    </xf>
    <xf numFmtId="0" fontId="4" fillId="4" borderId="1" xfId="0" applyFont="1" applyFill="1" applyBorder="1" applyAlignment="1">
      <alignment vertical="center" wrapText="1"/>
    </xf>
    <xf numFmtId="169" fontId="4" fillId="4" borderId="1" xfId="0" applyNumberFormat="1" applyFont="1" applyFill="1" applyBorder="1" applyAlignment="1">
      <alignment vertical="center" wrapText="1"/>
    </xf>
    <xf numFmtId="168" fontId="4" fillId="4" borderId="1" xfId="0" applyNumberFormat="1" applyFont="1" applyFill="1" applyBorder="1" applyAlignment="1">
      <alignment vertical="center" wrapText="1"/>
    </xf>
    <xf numFmtId="0" fontId="0" fillId="4" borderId="1" xfId="0" applyFill="1" applyBorder="1" applyAlignment="1">
      <alignment vertical="top" wrapText="1"/>
    </xf>
    <xf numFmtId="168" fontId="0" fillId="4" borderId="1" xfId="0" applyNumberFormat="1" applyFill="1" applyBorder="1" applyAlignment="1">
      <alignment vertical="top" wrapText="1"/>
    </xf>
    <xf numFmtId="0" fontId="0" fillId="4" borderId="1" xfId="0" applyFont="1" applyFill="1" applyBorder="1" applyAlignment="1">
      <alignment vertical="center" wrapText="1"/>
    </xf>
    <xf numFmtId="168" fontId="0" fillId="4" borderId="1" xfId="0" applyNumberFormat="1" applyFont="1" applyFill="1" applyBorder="1" applyAlignment="1">
      <alignment vertical="center" wrapText="1"/>
    </xf>
    <xf numFmtId="0" fontId="5" fillId="4" borderId="1" xfId="0" applyFont="1" applyFill="1" applyBorder="1" applyAlignment="1">
      <alignment vertical="center" wrapText="1"/>
    </xf>
    <xf numFmtId="168" fontId="0" fillId="4" borderId="1" xfId="0" applyNumberFormat="1" applyFill="1" applyBorder="1" applyAlignment="1">
      <alignment vertical="center" wrapText="1"/>
    </xf>
    <xf numFmtId="0" fontId="0" fillId="0" borderId="2" xfId="0" applyBorder="1" applyAlignment="1">
      <alignment vertical="top" wrapText="1"/>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3" xfId="0" applyFont="1" applyBorder="1" applyAlignment="1">
      <alignment horizontal="center"/>
    </xf>
    <xf numFmtId="0" fontId="10" fillId="5" borderId="20" xfId="0" applyFont="1" applyFill="1" applyBorder="1" applyAlignment="1">
      <alignment horizontal="center" vertical="top" wrapText="1"/>
    </xf>
    <xf numFmtId="0" fontId="10" fillId="5" borderId="16" xfId="0" applyFont="1" applyFill="1" applyBorder="1" applyAlignment="1">
      <alignment horizontal="center" vertical="top" wrapText="1"/>
    </xf>
    <xf numFmtId="0" fontId="10" fillId="5" borderId="17" xfId="0" applyFont="1" applyFill="1" applyBorder="1" applyAlignment="1">
      <alignment horizontal="center" vertical="top" wrapText="1"/>
    </xf>
    <xf numFmtId="0" fontId="10" fillId="5" borderId="31" xfId="0" applyFont="1" applyFill="1" applyBorder="1" applyAlignment="1">
      <alignment horizontal="center" vertical="top" wrapText="1"/>
    </xf>
    <xf numFmtId="0" fontId="12" fillId="0" borderId="6" xfId="0" applyFont="1" applyBorder="1" applyAlignment="1">
      <alignment horizontal="justify" vertical="center"/>
    </xf>
    <xf numFmtId="0" fontId="12" fillId="0" borderId="7" xfId="0" applyFont="1" applyBorder="1" applyAlignment="1">
      <alignment horizontal="justify" vertical="center"/>
    </xf>
    <xf numFmtId="0" fontId="6" fillId="4" borderId="15" xfId="0" applyFont="1" applyFill="1" applyBorder="1" applyAlignment="1">
      <alignment horizontal="center" vertical="top" wrapText="1"/>
    </xf>
    <xf numFmtId="0" fontId="6" fillId="4" borderId="16" xfId="0" applyFont="1" applyFill="1" applyBorder="1" applyAlignment="1">
      <alignment horizontal="center" vertical="top" wrapText="1"/>
    </xf>
    <xf numFmtId="0" fontId="6" fillId="4" borderId="17" xfId="0" applyFont="1" applyFill="1" applyBorder="1" applyAlignment="1">
      <alignment horizontal="center" vertical="top" wrapText="1"/>
    </xf>
    <xf numFmtId="0" fontId="10" fillId="5" borderId="15" xfId="0" applyFont="1" applyFill="1" applyBorder="1" applyAlignment="1">
      <alignment horizontal="center" vertical="top" wrapText="1"/>
    </xf>
    <xf numFmtId="0" fontId="1" fillId="4" borderId="1" xfId="0" applyFont="1" applyFill="1" applyBorder="1" applyAlignment="1">
      <alignment vertical="center" wrapText="1"/>
    </xf>
    <xf numFmtId="168" fontId="17" fillId="0" borderId="6" xfId="0" applyNumberFormat="1" applyFont="1" applyBorder="1" applyAlignment="1">
      <alignment horizontal="right" vertical="center" wrapText="1"/>
    </xf>
    <xf numFmtId="168" fontId="17" fillId="0" borderId="7" xfId="0" applyNumberFormat="1" applyFont="1" applyBorder="1" applyAlignment="1">
      <alignment horizontal="righ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9" fillId="7" borderId="6" xfId="0" applyFont="1" applyFill="1" applyBorder="1" applyAlignment="1">
      <alignment vertical="top" wrapText="1"/>
    </xf>
    <xf numFmtId="0" fontId="19" fillId="7" borderId="7" xfId="0" applyFont="1" applyFill="1" applyBorder="1" applyAlignment="1">
      <alignment vertical="top" wrapText="1"/>
    </xf>
    <xf numFmtId="168" fontId="19" fillId="7" borderId="6" xfId="0" applyNumberFormat="1" applyFont="1" applyFill="1" applyBorder="1" applyAlignment="1">
      <alignment horizontal="right" vertical="top" wrapText="1"/>
    </xf>
    <xf numFmtId="168" fontId="19" fillId="7" borderId="7" xfId="0" applyNumberFormat="1" applyFont="1" applyFill="1" applyBorder="1" applyAlignment="1">
      <alignment horizontal="right" vertical="top" wrapText="1"/>
    </xf>
    <xf numFmtId="0" fontId="17" fillId="0" borderId="28" xfId="0" applyFont="1" applyBorder="1" applyAlignment="1">
      <alignment vertical="center" wrapText="1"/>
    </xf>
    <xf numFmtId="0" fontId="17" fillId="0" borderId="29" xfId="0" applyFont="1" applyBorder="1" applyAlignment="1">
      <alignment vertical="center" wrapText="1"/>
    </xf>
    <xf numFmtId="0" fontId="17" fillId="0" borderId="27" xfId="0" applyFont="1" applyBorder="1" applyAlignment="1">
      <alignment vertical="center" wrapText="1"/>
    </xf>
    <xf numFmtId="0" fontId="19" fillId="7" borderId="6" xfId="0" applyFont="1" applyFill="1" applyBorder="1" applyAlignment="1">
      <alignment horizontal="right" vertical="top" wrapText="1"/>
    </xf>
    <xf numFmtId="0" fontId="19" fillId="7" borderId="7" xfId="0" applyFont="1" applyFill="1" applyBorder="1" applyAlignment="1">
      <alignment horizontal="right" vertical="top" wrapText="1"/>
    </xf>
    <xf numFmtId="0" fontId="17" fillId="0" borderId="30" xfId="0" applyFont="1" applyBorder="1" applyAlignment="1">
      <alignment vertical="center" wrapText="1"/>
    </xf>
    <xf numFmtId="0" fontId="17" fillId="0" borderId="23" xfId="0" applyFont="1" applyBorder="1" applyAlignment="1">
      <alignment vertical="center" wrapText="1"/>
    </xf>
    <xf numFmtId="0" fontId="17" fillId="0" borderId="8" xfId="0" applyFont="1" applyBorder="1" applyAlignment="1">
      <alignment vertic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0" borderId="6" xfId="0" applyFont="1" applyBorder="1" applyAlignment="1">
      <alignment vertical="top" wrapText="1"/>
    </xf>
    <xf numFmtId="0" fontId="18" fillId="0" borderId="7" xfId="0" applyFont="1" applyBorder="1" applyAlignment="1">
      <alignment vertical="top" wrapText="1"/>
    </xf>
    <xf numFmtId="168" fontId="19" fillId="0" borderId="6" xfId="0" applyNumberFormat="1" applyFont="1" applyBorder="1" applyAlignment="1">
      <alignment horizontal="right" vertical="top" wrapText="1"/>
    </xf>
    <xf numFmtId="168" fontId="19" fillId="0" borderId="7" xfId="0" applyNumberFormat="1" applyFont="1" applyBorder="1" applyAlignment="1">
      <alignment horizontal="right" vertical="top" wrapText="1"/>
    </xf>
    <xf numFmtId="168" fontId="18" fillId="0" borderId="6" xfId="0" applyNumberFormat="1" applyFont="1" applyBorder="1" applyAlignment="1">
      <alignment horizontal="right" vertical="top" wrapText="1"/>
    </xf>
    <xf numFmtId="168" fontId="18" fillId="0" borderId="7" xfId="0" applyNumberFormat="1" applyFont="1" applyBorder="1" applyAlignment="1">
      <alignment horizontal="right" vertical="top" wrapText="1"/>
    </xf>
    <xf numFmtId="0" fontId="35" fillId="0" borderId="0" xfId="0" applyFont="1"/>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0</xdr:rowOff>
    </xdr:from>
    <xdr:to>
      <xdr:col>1</xdr:col>
      <xdr:colOff>238125</xdr:colOff>
      <xdr:row>2</xdr:row>
      <xdr:rowOff>47625</xdr:rowOff>
    </xdr:to>
    <xdr:pic>
      <xdr:nvPicPr>
        <xdr:cNvPr id="2" name="Imagen 1" descr="logo 2012 unesu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0"/>
          <a:ext cx="33337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0</xdr:rowOff>
    </xdr:from>
    <xdr:to>
      <xdr:col>1</xdr:col>
      <xdr:colOff>238125</xdr:colOff>
      <xdr:row>2</xdr:row>
      <xdr:rowOff>47625</xdr:rowOff>
    </xdr:to>
    <xdr:pic>
      <xdr:nvPicPr>
        <xdr:cNvPr id="2" name="Imagen 1" descr="logo 2012 unesu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0"/>
          <a:ext cx="33337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zoomScale="90" zoomScaleNormal="90" workbookViewId="0">
      <selection activeCell="J38" sqref="J38"/>
    </sheetView>
  </sheetViews>
  <sheetFormatPr baseColWidth="10" defaultRowHeight="15" x14ac:dyDescent="0.25"/>
  <cols>
    <col min="1" max="1" width="4" customWidth="1"/>
    <col min="2" max="2" width="32.28515625" customWidth="1"/>
    <col min="3" max="3" width="35.5703125" customWidth="1"/>
    <col min="5" max="5" width="14.7109375" bestFit="1" customWidth="1"/>
    <col min="6" max="6" width="16.28515625" customWidth="1"/>
    <col min="7" max="7" width="13.85546875" customWidth="1"/>
    <col min="8" max="8" width="16.85546875" customWidth="1"/>
    <col min="9" max="9" width="14.7109375" bestFit="1" customWidth="1"/>
    <col min="10" max="10" width="14.7109375" customWidth="1"/>
  </cols>
  <sheetData>
    <row r="1" spans="1:11" x14ac:dyDescent="0.25">
      <c r="A1" s="143" t="s">
        <v>30</v>
      </c>
      <c r="B1" s="143"/>
      <c r="C1" s="143"/>
      <c r="D1" s="143"/>
      <c r="E1" s="143"/>
    </row>
    <row r="2" spans="1:11" x14ac:dyDescent="0.25">
      <c r="A2" s="144" t="s">
        <v>31</v>
      </c>
      <c r="B2" s="144"/>
      <c r="C2" s="144"/>
      <c r="D2" s="144"/>
      <c r="E2" s="144"/>
    </row>
    <row r="3" spans="1:11" x14ac:dyDescent="0.25">
      <c r="A3" s="145" t="s">
        <v>32</v>
      </c>
      <c r="B3" s="145"/>
      <c r="C3" s="145"/>
      <c r="D3" s="145"/>
      <c r="E3" s="145"/>
    </row>
    <row r="4" spans="1:11" x14ac:dyDescent="0.25">
      <c r="A4" s="1"/>
      <c r="B4" s="1"/>
      <c r="C4" s="1"/>
      <c r="D4" s="1"/>
      <c r="E4" s="1"/>
    </row>
    <row r="5" spans="1:11" ht="16.5" thickBot="1" x14ac:dyDescent="0.3">
      <c r="B5" s="146" t="s">
        <v>288</v>
      </c>
      <c r="C5" s="146"/>
    </row>
    <row r="6" spans="1:11" ht="47.25" x14ac:dyDescent="0.25">
      <c r="A6" s="12" t="s">
        <v>46</v>
      </c>
      <c r="B6" s="13" t="s">
        <v>195</v>
      </c>
      <c r="C6" s="13" t="s">
        <v>47</v>
      </c>
      <c r="D6" s="13" t="s">
        <v>48</v>
      </c>
      <c r="E6" s="14" t="s">
        <v>49</v>
      </c>
      <c r="F6" s="13" t="s">
        <v>196</v>
      </c>
      <c r="G6" s="13" t="s">
        <v>51</v>
      </c>
      <c r="H6" s="12" t="s">
        <v>52</v>
      </c>
      <c r="I6" s="36" t="s">
        <v>50</v>
      </c>
      <c r="J6" s="37" t="s">
        <v>146</v>
      </c>
    </row>
    <row r="7" spans="1:11" ht="21" customHeight="1" x14ac:dyDescent="0.25">
      <c r="A7" s="147" t="s">
        <v>197</v>
      </c>
      <c r="B7" s="148"/>
      <c r="C7" s="148"/>
      <c r="D7" s="148"/>
      <c r="E7" s="148"/>
      <c r="F7" s="148"/>
      <c r="G7" s="148"/>
      <c r="H7" s="148"/>
      <c r="I7" s="148"/>
      <c r="J7" s="149"/>
    </row>
    <row r="8" spans="1:11" ht="54.75" customHeight="1" x14ac:dyDescent="0.25">
      <c r="A8" s="22">
        <v>1</v>
      </c>
      <c r="B8" s="8" t="s">
        <v>78</v>
      </c>
      <c r="C8" s="8" t="s">
        <v>73</v>
      </c>
      <c r="D8" s="8" t="s">
        <v>74</v>
      </c>
      <c r="E8" s="9" t="s">
        <v>75</v>
      </c>
      <c r="F8" s="8" t="s">
        <v>76</v>
      </c>
      <c r="G8" s="8" t="s">
        <v>77</v>
      </c>
      <c r="H8" s="8" t="s">
        <v>199</v>
      </c>
      <c r="I8" s="91">
        <v>15000</v>
      </c>
      <c r="J8" s="32" t="s">
        <v>147</v>
      </c>
      <c r="K8" s="20"/>
    </row>
    <row r="9" spans="1:11" ht="68.25" customHeight="1" x14ac:dyDescent="0.25">
      <c r="A9" s="25">
        <v>2</v>
      </c>
      <c r="B9" s="8" t="s">
        <v>79</v>
      </c>
      <c r="C9" s="8" t="s">
        <v>80</v>
      </c>
      <c r="D9" s="8" t="s">
        <v>71</v>
      </c>
      <c r="E9" s="9" t="s">
        <v>81</v>
      </c>
      <c r="F9" s="8" t="s">
        <v>76</v>
      </c>
      <c r="G9" s="8" t="s">
        <v>77</v>
      </c>
      <c r="H9" s="8" t="s">
        <v>199</v>
      </c>
      <c r="I9" s="92" t="s">
        <v>82</v>
      </c>
      <c r="J9" s="32" t="s">
        <v>147</v>
      </c>
      <c r="K9" s="20"/>
    </row>
    <row r="10" spans="1:11" ht="133.5" customHeight="1" thickBot="1" x14ac:dyDescent="0.3">
      <c r="A10" s="25">
        <v>3</v>
      </c>
      <c r="B10" s="7" t="s">
        <v>84</v>
      </c>
      <c r="C10" s="7" t="s">
        <v>85</v>
      </c>
      <c r="D10" s="7" t="s">
        <v>71</v>
      </c>
      <c r="E10" s="10" t="s">
        <v>289</v>
      </c>
      <c r="F10" s="8" t="s">
        <v>76</v>
      </c>
      <c r="G10" s="8" t="s">
        <v>77</v>
      </c>
      <c r="H10" s="7" t="s">
        <v>198</v>
      </c>
      <c r="I10" s="93">
        <v>15000</v>
      </c>
      <c r="J10" s="32" t="s">
        <v>147</v>
      </c>
      <c r="K10" s="20"/>
    </row>
    <row r="11" spans="1:11" ht="81" customHeight="1" thickBot="1" x14ac:dyDescent="0.3">
      <c r="A11" s="25">
        <v>4</v>
      </c>
      <c r="B11" s="7" t="s">
        <v>112</v>
      </c>
      <c r="C11" s="7" t="s">
        <v>113</v>
      </c>
      <c r="D11" s="7" t="s">
        <v>71</v>
      </c>
      <c r="E11" s="11" t="s">
        <v>111</v>
      </c>
      <c r="F11" s="7" t="s">
        <v>114</v>
      </c>
      <c r="G11" s="11" t="s">
        <v>6</v>
      </c>
      <c r="H11" s="7" t="s">
        <v>116</v>
      </c>
      <c r="I11" s="39" t="s">
        <v>115</v>
      </c>
      <c r="J11" s="33" t="s">
        <v>148</v>
      </c>
      <c r="K11" s="20"/>
    </row>
    <row r="12" spans="1:11" ht="130.5" customHeight="1" x14ac:dyDescent="0.25">
      <c r="A12" s="25">
        <v>5</v>
      </c>
      <c r="B12" s="11" t="s">
        <v>5</v>
      </c>
      <c r="C12" s="11" t="s">
        <v>87</v>
      </c>
      <c r="D12" s="6" t="s">
        <v>71</v>
      </c>
      <c r="E12" s="11" t="s">
        <v>111</v>
      </c>
      <c r="F12" s="11" t="s">
        <v>27</v>
      </c>
      <c r="G12" s="11" t="s">
        <v>6</v>
      </c>
      <c r="H12" s="11" t="s">
        <v>86</v>
      </c>
      <c r="I12" s="40">
        <v>15000</v>
      </c>
      <c r="J12" s="32" t="s">
        <v>147</v>
      </c>
      <c r="K12" s="20"/>
    </row>
    <row r="13" spans="1:11" ht="52.5" customHeight="1" x14ac:dyDescent="0.25">
      <c r="A13" s="25">
        <v>6</v>
      </c>
      <c r="B13" s="7" t="s">
        <v>99</v>
      </c>
      <c r="C13" s="7" t="s">
        <v>100</v>
      </c>
      <c r="D13" s="7" t="s">
        <v>71</v>
      </c>
      <c r="E13" s="10" t="s">
        <v>101</v>
      </c>
      <c r="F13" s="7" t="s">
        <v>83</v>
      </c>
      <c r="G13" s="8" t="s">
        <v>102</v>
      </c>
      <c r="H13" s="7" t="s">
        <v>103</v>
      </c>
      <c r="I13" s="38">
        <v>15000</v>
      </c>
      <c r="J13" s="32" t="s">
        <v>147</v>
      </c>
      <c r="K13" s="20"/>
    </row>
    <row r="14" spans="1:11" ht="22.5" customHeight="1" x14ac:dyDescent="0.25">
      <c r="A14" s="21"/>
      <c r="J14" s="26"/>
      <c r="K14" s="20"/>
    </row>
    <row r="15" spans="1:11" ht="15.75" customHeight="1" x14ac:dyDescent="0.25">
      <c r="A15" s="147" t="s">
        <v>290</v>
      </c>
      <c r="B15" s="148"/>
      <c r="C15" s="148"/>
      <c r="D15" s="148"/>
      <c r="E15" s="148"/>
      <c r="F15" s="148"/>
      <c r="G15" s="148"/>
      <c r="H15" s="148"/>
      <c r="I15" s="148"/>
      <c r="J15" s="149"/>
      <c r="K15" s="20"/>
    </row>
    <row r="16" spans="1:11" ht="135.75" customHeight="1" x14ac:dyDescent="0.25">
      <c r="A16" s="22">
        <v>1</v>
      </c>
      <c r="B16" s="7" t="s">
        <v>10</v>
      </c>
      <c r="C16" s="7" t="s">
        <v>66</v>
      </c>
      <c r="D16" s="8" t="s">
        <v>67</v>
      </c>
      <c r="E16" s="9" t="s">
        <v>68</v>
      </c>
      <c r="F16" s="7" t="s">
        <v>29</v>
      </c>
      <c r="G16" s="7" t="s">
        <v>11</v>
      </c>
      <c r="H16" s="7" t="s">
        <v>69</v>
      </c>
      <c r="I16" s="28">
        <v>20485.625599999999</v>
      </c>
      <c r="J16" s="32" t="s">
        <v>185</v>
      </c>
      <c r="K16" s="20"/>
    </row>
    <row r="17" spans="1:12" ht="206.25" customHeight="1" x14ac:dyDescent="0.25">
      <c r="A17" s="22">
        <v>2</v>
      </c>
      <c r="B17" s="7" t="s">
        <v>12</v>
      </c>
      <c r="C17" s="7" t="s">
        <v>70</v>
      </c>
      <c r="D17" s="8" t="s">
        <v>71</v>
      </c>
      <c r="E17" s="8" t="s">
        <v>72</v>
      </c>
      <c r="F17" s="10"/>
      <c r="G17" s="7" t="s">
        <v>9</v>
      </c>
      <c r="H17" s="10"/>
      <c r="I17" s="28">
        <v>160202.74</v>
      </c>
      <c r="J17" s="32" t="s">
        <v>147</v>
      </c>
      <c r="K17" s="20"/>
    </row>
    <row r="18" spans="1:12" ht="97.5" customHeight="1" x14ac:dyDescent="0.25">
      <c r="A18" s="22">
        <v>3</v>
      </c>
      <c r="B18" s="7" t="s">
        <v>213</v>
      </c>
      <c r="C18" s="10"/>
      <c r="D18" s="7"/>
      <c r="E18" s="10"/>
      <c r="F18" s="7" t="s">
        <v>23</v>
      </c>
      <c r="G18" s="10"/>
      <c r="H18" s="10"/>
      <c r="I18" s="39">
        <v>30000</v>
      </c>
      <c r="J18" s="32" t="s">
        <v>214</v>
      </c>
      <c r="K18" s="20"/>
    </row>
    <row r="19" spans="1:12" ht="141.75" customHeight="1" x14ac:dyDescent="0.25">
      <c r="A19" s="22">
        <v>4</v>
      </c>
      <c r="B19" s="7" t="s">
        <v>8</v>
      </c>
      <c r="C19" s="8" t="s">
        <v>62</v>
      </c>
      <c r="D19" s="8" t="s">
        <v>63</v>
      </c>
      <c r="E19" s="8" t="s">
        <v>64</v>
      </c>
      <c r="F19" s="7" t="s">
        <v>28</v>
      </c>
      <c r="G19" s="8" t="s">
        <v>65</v>
      </c>
      <c r="H19" s="7" t="s">
        <v>69</v>
      </c>
      <c r="I19" s="39">
        <v>15000</v>
      </c>
      <c r="J19" s="32" t="s">
        <v>185</v>
      </c>
      <c r="K19" s="20"/>
    </row>
    <row r="20" spans="1:12" ht="142.5" customHeight="1" x14ac:dyDescent="0.25">
      <c r="A20" s="22">
        <v>5</v>
      </c>
      <c r="B20" s="23" t="s">
        <v>200</v>
      </c>
      <c r="C20" s="23" t="s">
        <v>201</v>
      </c>
      <c r="D20" s="23" t="s">
        <v>203</v>
      </c>
      <c r="E20" s="23" t="s">
        <v>204</v>
      </c>
      <c r="F20" s="23" t="s">
        <v>202</v>
      </c>
      <c r="G20" s="8" t="s">
        <v>205</v>
      </c>
      <c r="H20" s="59"/>
      <c r="I20" s="60"/>
      <c r="J20" s="61" t="s">
        <v>206</v>
      </c>
      <c r="K20" s="20"/>
    </row>
    <row r="21" spans="1:12" ht="100.5" customHeight="1" x14ac:dyDescent="0.25">
      <c r="A21" s="22">
        <v>6</v>
      </c>
      <c r="B21" s="100" t="s">
        <v>230</v>
      </c>
      <c r="C21" s="101" t="s">
        <v>231</v>
      </c>
      <c r="D21" s="95" t="s">
        <v>232</v>
      </c>
      <c r="E21" s="102" t="s">
        <v>233</v>
      </c>
      <c r="F21" s="95" t="s">
        <v>234</v>
      </c>
      <c r="G21" s="95" t="s">
        <v>65</v>
      </c>
      <c r="H21" s="95" t="s">
        <v>291</v>
      </c>
      <c r="I21" s="103"/>
      <c r="J21" s="94"/>
      <c r="K21" s="20"/>
    </row>
    <row r="22" spans="1:12" ht="130.5" customHeight="1" x14ac:dyDescent="0.25">
      <c r="A22" s="22">
        <v>7</v>
      </c>
      <c r="B22" s="94" t="s">
        <v>235</v>
      </c>
      <c r="C22" s="104" t="s">
        <v>236</v>
      </c>
      <c r="D22" s="95" t="s">
        <v>237</v>
      </c>
      <c r="E22" s="95" t="s">
        <v>237</v>
      </c>
      <c r="F22" s="95" t="s">
        <v>238</v>
      </c>
      <c r="G22" s="95" t="s">
        <v>65</v>
      </c>
      <c r="H22" s="95" t="s">
        <v>291</v>
      </c>
      <c r="I22" s="103"/>
      <c r="J22" s="94"/>
      <c r="K22" s="20"/>
    </row>
    <row r="23" spans="1:12" ht="183.75" customHeight="1" x14ac:dyDescent="0.25">
      <c r="A23" s="22">
        <v>8</v>
      </c>
      <c r="B23" s="94" t="s">
        <v>265</v>
      </c>
      <c r="C23" s="94" t="s">
        <v>266</v>
      </c>
      <c r="D23" s="95" t="s">
        <v>71</v>
      </c>
      <c r="E23" s="95" t="s">
        <v>267</v>
      </c>
      <c r="F23" s="95" t="s">
        <v>229</v>
      </c>
      <c r="G23" s="95" t="s">
        <v>65</v>
      </c>
      <c r="H23" s="95" t="s">
        <v>291</v>
      </c>
      <c r="I23" s="103">
        <v>200000</v>
      </c>
      <c r="J23" s="105" t="s">
        <v>228</v>
      </c>
      <c r="K23" s="86"/>
      <c r="L23" s="71"/>
    </row>
    <row r="24" spans="1:12" ht="100.5" customHeight="1" x14ac:dyDescent="0.25">
      <c r="A24" s="22">
        <v>9</v>
      </c>
      <c r="B24" s="76" t="s">
        <v>241</v>
      </c>
      <c r="C24" s="76" t="s">
        <v>243</v>
      </c>
      <c r="D24" s="96" t="s">
        <v>240</v>
      </c>
      <c r="E24" s="77" t="s">
        <v>239</v>
      </c>
      <c r="F24" s="97" t="s">
        <v>242</v>
      </c>
      <c r="G24" s="96" t="s">
        <v>65</v>
      </c>
      <c r="H24" s="97" t="s">
        <v>69</v>
      </c>
      <c r="I24" s="98">
        <v>10000</v>
      </c>
      <c r="J24" s="99" t="s">
        <v>244</v>
      </c>
      <c r="K24" s="20"/>
    </row>
    <row r="25" spans="1:12" ht="153" customHeight="1" x14ac:dyDescent="0.25">
      <c r="A25" s="22">
        <v>10</v>
      </c>
      <c r="B25" s="80" t="s">
        <v>251</v>
      </c>
      <c r="C25" s="76" t="s">
        <v>252</v>
      </c>
      <c r="D25" s="8" t="s">
        <v>71</v>
      </c>
      <c r="E25" s="72"/>
      <c r="F25" s="7"/>
      <c r="G25" s="8" t="s">
        <v>65</v>
      </c>
      <c r="H25" s="7" t="s">
        <v>69</v>
      </c>
      <c r="I25" s="73"/>
      <c r="J25" s="74" t="s">
        <v>253</v>
      </c>
      <c r="K25" s="20"/>
    </row>
    <row r="26" spans="1:12" ht="153" customHeight="1" x14ac:dyDescent="0.25">
      <c r="A26" s="22">
        <v>11</v>
      </c>
      <c r="B26" s="81" t="s">
        <v>254</v>
      </c>
      <c r="C26" s="82" t="s">
        <v>256</v>
      </c>
      <c r="D26" s="8" t="s">
        <v>255</v>
      </c>
      <c r="E26" s="72" t="s">
        <v>257</v>
      </c>
      <c r="F26" s="7" t="s">
        <v>258</v>
      </c>
      <c r="G26" s="8" t="s">
        <v>65</v>
      </c>
      <c r="H26" s="7" t="s">
        <v>69</v>
      </c>
      <c r="I26" s="87">
        <f t="shared" ref="I26" si="0">+I18+I25</f>
        <v>30000</v>
      </c>
      <c r="J26" s="74"/>
      <c r="K26" s="20"/>
    </row>
    <row r="27" spans="1:12" ht="69" customHeight="1" x14ac:dyDescent="0.25">
      <c r="A27" s="18"/>
      <c r="B27" s="7"/>
      <c r="C27" s="10"/>
      <c r="D27" s="8"/>
      <c r="E27" s="9"/>
      <c r="F27" s="75"/>
      <c r="G27" s="75"/>
      <c r="H27" s="75"/>
      <c r="I27" s="75"/>
      <c r="J27" s="75"/>
      <c r="K27" s="20"/>
    </row>
    <row r="28" spans="1:12" ht="15.75" customHeight="1" x14ac:dyDescent="0.25">
      <c r="A28" s="147" t="s">
        <v>131</v>
      </c>
      <c r="B28" s="148"/>
      <c r="C28" s="148"/>
      <c r="D28" s="148"/>
      <c r="E28" s="148"/>
      <c r="F28" s="148"/>
      <c r="G28" s="148"/>
      <c r="H28" s="148"/>
      <c r="I28" s="148"/>
      <c r="J28" s="149"/>
      <c r="K28" s="20"/>
    </row>
    <row r="29" spans="1:12" ht="146.25" customHeight="1" x14ac:dyDescent="0.25">
      <c r="A29" s="18"/>
      <c r="B29" s="23" t="s">
        <v>7</v>
      </c>
      <c r="C29" s="8" t="s">
        <v>57</v>
      </c>
      <c r="D29" s="8" t="s">
        <v>58</v>
      </c>
      <c r="E29" s="9" t="s">
        <v>54</v>
      </c>
      <c r="F29" s="8" t="s">
        <v>59</v>
      </c>
      <c r="G29" s="8" t="s">
        <v>60</v>
      </c>
      <c r="H29" s="8" t="s">
        <v>61</v>
      </c>
      <c r="I29" s="38">
        <v>15000</v>
      </c>
      <c r="J29" s="32" t="s">
        <v>147</v>
      </c>
      <c r="K29" s="20"/>
    </row>
    <row r="30" spans="1:12" ht="257.25" customHeight="1" x14ac:dyDescent="0.25">
      <c r="A30" s="27"/>
      <c r="B30" s="7" t="s">
        <v>36</v>
      </c>
      <c r="C30" s="7" t="s">
        <v>121</v>
      </c>
      <c r="D30" s="7" t="s">
        <v>122</v>
      </c>
      <c r="E30" s="7" t="s">
        <v>123</v>
      </c>
      <c r="F30" s="7" t="s">
        <v>124</v>
      </c>
      <c r="G30" s="7" t="s">
        <v>125</v>
      </c>
      <c r="H30" s="7" t="s">
        <v>61</v>
      </c>
      <c r="I30" s="41">
        <v>400000</v>
      </c>
      <c r="J30" s="32" t="s">
        <v>149</v>
      </c>
      <c r="K30" s="20"/>
    </row>
    <row r="31" spans="1:12" ht="162.75" customHeight="1" x14ac:dyDescent="0.25">
      <c r="A31" s="27"/>
      <c r="B31" s="7" t="s">
        <v>13</v>
      </c>
      <c r="C31" s="10"/>
      <c r="D31" s="8"/>
      <c r="E31" s="9"/>
      <c r="F31" s="7" t="s">
        <v>14</v>
      </c>
      <c r="G31" s="7" t="s">
        <v>14</v>
      </c>
      <c r="H31" s="10"/>
      <c r="I31" s="39">
        <v>4918288</v>
      </c>
      <c r="J31" s="62" t="s">
        <v>186</v>
      </c>
      <c r="K31" s="20"/>
    </row>
    <row r="32" spans="1:12" ht="162.75" customHeight="1" x14ac:dyDescent="0.25">
      <c r="A32" s="27"/>
      <c r="B32" s="7" t="s">
        <v>207</v>
      </c>
      <c r="C32" s="10"/>
      <c r="D32" s="8"/>
      <c r="E32" s="9"/>
      <c r="F32" s="7"/>
      <c r="G32" s="7"/>
      <c r="H32" s="10"/>
      <c r="I32" s="39" t="s">
        <v>208</v>
      </c>
      <c r="J32" s="62" t="s">
        <v>209</v>
      </c>
      <c r="K32" s="20"/>
    </row>
    <row r="33" spans="1:16" ht="29.25" customHeight="1" x14ac:dyDescent="0.25">
      <c r="A33" s="27"/>
      <c r="K33" s="20"/>
    </row>
    <row r="34" spans="1:16" ht="48" customHeight="1" x14ac:dyDescent="0.25">
      <c r="A34" s="19"/>
    </row>
    <row r="35" spans="1:16" ht="24.75" customHeight="1" thickBot="1" x14ac:dyDescent="0.3">
      <c r="A35" s="147" t="s">
        <v>133</v>
      </c>
      <c r="B35" s="148"/>
      <c r="C35" s="148"/>
      <c r="D35" s="148"/>
      <c r="E35" s="148"/>
      <c r="F35" s="148"/>
      <c r="G35" s="148"/>
      <c r="H35" s="148"/>
      <c r="I35" s="148"/>
      <c r="J35" s="149"/>
    </row>
    <row r="36" spans="1:16" ht="83.25" customHeight="1" thickBot="1" x14ac:dyDescent="0.3">
      <c r="A36" s="7"/>
      <c r="B36" s="7" t="s">
        <v>15</v>
      </c>
      <c r="C36" s="10"/>
      <c r="D36" s="7"/>
      <c r="E36" s="10"/>
      <c r="F36" s="7" t="s">
        <v>16</v>
      </c>
      <c r="G36" s="10"/>
      <c r="H36" s="10"/>
      <c r="I36" s="39">
        <v>956710.72</v>
      </c>
      <c r="J36" s="26"/>
      <c r="M36" s="4"/>
      <c r="N36" s="5"/>
      <c r="P36" s="5"/>
    </row>
    <row r="37" spans="1:16" ht="81.75" customHeight="1" x14ac:dyDescent="0.25">
      <c r="A37" s="7"/>
      <c r="B37" s="112" t="s">
        <v>136</v>
      </c>
      <c r="C37" s="84" t="s">
        <v>138</v>
      </c>
      <c r="D37" s="113" t="s">
        <v>139</v>
      </c>
      <c r="E37" s="113" t="s">
        <v>140</v>
      </c>
      <c r="F37" s="113" t="s">
        <v>141</v>
      </c>
      <c r="G37" s="114" t="s">
        <v>142</v>
      </c>
      <c r="H37" s="114"/>
      <c r="I37" s="31" t="s">
        <v>137</v>
      </c>
      <c r="J37" s="140" t="s">
        <v>297</v>
      </c>
      <c r="N37" s="141"/>
      <c r="O37" s="151"/>
      <c r="P37" s="141"/>
    </row>
    <row r="38" spans="1:16" ht="114.75" customHeight="1" thickBot="1" x14ac:dyDescent="0.3">
      <c r="A38" s="19"/>
      <c r="B38" s="116" t="s">
        <v>259</v>
      </c>
      <c r="C38" s="116" t="s">
        <v>260</v>
      </c>
      <c r="D38" s="85" t="s">
        <v>261</v>
      </c>
      <c r="E38" s="117" t="s">
        <v>262</v>
      </c>
      <c r="F38" s="85" t="s">
        <v>263</v>
      </c>
      <c r="G38" s="30" t="s">
        <v>142</v>
      </c>
      <c r="H38" s="116" t="s">
        <v>264</v>
      </c>
      <c r="I38" s="118">
        <v>28311.53</v>
      </c>
      <c r="J38" s="26"/>
      <c r="N38" s="142"/>
      <c r="O38" s="152"/>
      <c r="P38" s="142"/>
    </row>
    <row r="39" spans="1:16" ht="83.25" customHeight="1" x14ac:dyDescent="0.25">
      <c r="A39" s="19"/>
      <c r="B39" s="119" t="s">
        <v>281</v>
      </c>
      <c r="C39" s="120" t="s">
        <v>283</v>
      </c>
      <c r="D39" s="26" t="s">
        <v>284</v>
      </c>
      <c r="E39" s="120" t="s">
        <v>282</v>
      </c>
      <c r="F39" s="62" t="s">
        <v>287</v>
      </c>
      <c r="G39" s="30" t="s">
        <v>142</v>
      </c>
      <c r="H39" s="120" t="s">
        <v>286</v>
      </c>
      <c r="I39" s="121" t="s">
        <v>285</v>
      </c>
      <c r="J39" s="26"/>
    </row>
    <row r="40" spans="1:16" ht="15.75" x14ac:dyDescent="0.25">
      <c r="A40" s="19"/>
      <c r="J40" s="115"/>
    </row>
    <row r="41" spans="1:16" ht="29.25" customHeight="1" x14ac:dyDescent="0.25">
      <c r="A41" s="147" t="s">
        <v>127</v>
      </c>
      <c r="B41" s="148"/>
      <c r="C41" s="148"/>
      <c r="D41" s="148"/>
      <c r="E41" s="148"/>
      <c r="F41" s="148"/>
      <c r="G41" s="148"/>
      <c r="H41" s="148"/>
      <c r="I41" s="148"/>
      <c r="J41" s="149"/>
    </row>
    <row r="42" spans="1:16" ht="13.5" customHeight="1" x14ac:dyDescent="0.25">
      <c r="A42" s="22"/>
      <c r="B42" s="22"/>
      <c r="C42" s="22"/>
      <c r="D42" s="22"/>
      <c r="E42" s="22"/>
      <c r="F42" s="22"/>
      <c r="G42" s="22"/>
      <c r="H42" s="22"/>
      <c r="I42" s="24"/>
      <c r="J42" s="26"/>
    </row>
    <row r="43" spans="1:16" ht="15.75" x14ac:dyDescent="0.25">
      <c r="A43" s="19"/>
      <c r="C43" s="7"/>
      <c r="D43" s="7"/>
      <c r="E43" s="10"/>
      <c r="F43" s="10"/>
      <c r="G43" s="10"/>
      <c r="H43" s="10"/>
      <c r="I43" s="39"/>
      <c r="J43" s="26"/>
    </row>
    <row r="44" spans="1:16" ht="15.75" customHeight="1" x14ac:dyDescent="0.25">
      <c r="A44" s="147" t="s">
        <v>128</v>
      </c>
      <c r="B44" s="148"/>
      <c r="C44" s="148"/>
      <c r="D44" s="148"/>
      <c r="E44" s="148"/>
      <c r="F44" s="148"/>
      <c r="G44" s="148"/>
      <c r="H44" s="148"/>
      <c r="I44" s="148"/>
      <c r="J44" s="149"/>
    </row>
    <row r="45" spans="1:16" ht="100.5" customHeight="1" x14ac:dyDescent="0.25">
      <c r="A45" s="22"/>
      <c r="B45" s="7" t="s">
        <v>17</v>
      </c>
      <c r="C45" s="10"/>
      <c r="D45" s="10"/>
      <c r="E45" s="10"/>
      <c r="F45" s="7" t="s">
        <v>18</v>
      </c>
      <c r="G45" s="7" t="s">
        <v>19</v>
      </c>
      <c r="H45" s="10"/>
      <c r="I45" s="39">
        <v>329079.25</v>
      </c>
      <c r="J45" s="33" t="s">
        <v>187</v>
      </c>
    </row>
    <row r="46" spans="1:16" ht="109.5" customHeight="1" thickBot="1" x14ac:dyDescent="0.3">
      <c r="A46" s="63"/>
      <c r="B46" s="64" t="s">
        <v>190</v>
      </c>
      <c r="C46" s="33"/>
      <c r="D46" s="33"/>
      <c r="E46" s="64"/>
      <c r="F46" s="64" t="s">
        <v>191</v>
      </c>
      <c r="G46" s="64" t="s">
        <v>25</v>
      </c>
      <c r="H46" s="65"/>
      <c r="I46" s="54">
        <v>585000</v>
      </c>
      <c r="J46" s="48" t="s">
        <v>192</v>
      </c>
    </row>
    <row r="47" spans="1:16" ht="101.25" customHeight="1" thickBot="1" x14ac:dyDescent="0.3">
      <c r="A47" s="63"/>
      <c r="B47" s="83" t="s">
        <v>275</v>
      </c>
      <c r="C47" s="83" t="s">
        <v>279</v>
      </c>
      <c r="D47" s="33" t="s">
        <v>71</v>
      </c>
      <c r="E47" s="64" t="s">
        <v>280</v>
      </c>
      <c r="F47" s="64" t="s">
        <v>277</v>
      </c>
      <c r="G47" s="64" t="s">
        <v>278</v>
      </c>
      <c r="H47" s="90" t="s">
        <v>276</v>
      </c>
      <c r="I47" s="54">
        <v>20000</v>
      </c>
      <c r="J47" s="48"/>
    </row>
    <row r="48" spans="1:16" ht="211.5" customHeight="1" thickBot="1" x14ac:dyDescent="0.3">
      <c r="A48" s="19"/>
      <c r="B48" s="66" t="s">
        <v>211</v>
      </c>
      <c r="C48" s="33"/>
      <c r="D48" s="33"/>
      <c r="E48" s="64" t="s">
        <v>226</v>
      </c>
      <c r="F48" s="64" t="s">
        <v>225</v>
      </c>
      <c r="G48" s="64"/>
      <c r="H48" s="65"/>
      <c r="I48" s="54"/>
      <c r="J48" s="48" t="s">
        <v>212</v>
      </c>
    </row>
    <row r="49" spans="1:10" ht="15.75" customHeight="1" x14ac:dyDescent="0.25">
      <c r="A49" s="147" t="s">
        <v>126</v>
      </c>
      <c r="B49" s="150"/>
      <c r="C49" s="150"/>
      <c r="D49" s="150"/>
      <c r="E49" s="150"/>
      <c r="F49" s="150"/>
      <c r="G49" s="150"/>
      <c r="H49" s="150"/>
      <c r="I49" s="148"/>
      <c r="J49" s="149"/>
    </row>
    <row r="50" spans="1:10" ht="15.75" x14ac:dyDescent="0.25">
      <c r="A50" s="7"/>
      <c r="B50" s="7"/>
      <c r="C50" s="7"/>
      <c r="D50" s="8"/>
      <c r="E50" s="8"/>
      <c r="F50" s="8"/>
      <c r="G50" s="8"/>
      <c r="H50" s="8"/>
      <c r="I50" s="42"/>
      <c r="J50" s="26"/>
    </row>
    <row r="51" spans="1:10" ht="15.75" x14ac:dyDescent="0.25">
      <c r="A51" s="7"/>
      <c r="B51" s="7"/>
      <c r="C51" s="7"/>
      <c r="D51" s="8"/>
      <c r="E51" s="8"/>
      <c r="F51" s="8"/>
      <c r="G51" s="8"/>
      <c r="H51" s="8"/>
      <c r="I51" s="42"/>
      <c r="J51" s="26"/>
    </row>
    <row r="52" spans="1:10" ht="15.75" x14ac:dyDescent="0.25">
      <c r="A52" s="7"/>
      <c r="B52" s="7"/>
      <c r="C52" s="7"/>
      <c r="D52" s="8"/>
      <c r="E52" s="8"/>
      <c r="F52" s="8"/>
      <c r="G52" s="8"/>
      <c r="H52" s="8"/>
      <c r="I52" s="42"/>
      <c r="J52" s="26"/>
    </row>
    <row r="53" spans="1:10" ht="15.75" x14ac:dyDescent="0.25">
      <c r="A53" s="7"/>
      <c r="B53" s="7"/>
      <c r="C53" s="7"/>
      <c r="D53" s="8"/>
      <c r="E53" s="8"/>
      <c r="F53" s="8"/>
      <c r="G53" s="8"/>
      <c r="H53" s="8"/>
      <c r="I53" s="42"/>
      <c r="J53" s="26"/>
    </row>
    <row r="54" spans="1:10" ht="15.75" x14ac:dyDescent="0.25">
      <c r="A54" s="7"/>
      <c r="B54" s="7"/>
      <c r="C54" s="7"/>
      <c r="D54" s="8"/>
      <c r="E54" s="8"/>
      <c r="F54" s="8"/>
      <c r="G54" s="8"/>
      <c r="H54" s="8"/>
      <c r="I54" s="42"/>
      <c r="J54" s="26"/>
    </row>
    <row r="55" spans="1:10" ht="15.75" x14ac:dyDescent="0.25">
      <c r="A55" s="7"/>
      <c r="B55" s="7"/>
      <c r="C55" s="7"/>
      <c r="D55" s="8"/>
      <c r="E55" s="8"/>
      <c r="F55" s="8"/>
      <c r="G55" s="8"/>
      <c r="H55" s="8"/>
      <c r="I55" s="42"/>
      <c r="J55" s="26"/>
    </row>
    <row r="56" spans="1:10" ht="15.75" x14ac:dyDescent="0.25">
      <c r="A56" s="7"/>
      <c r="B56" s="7"/>
      <c r="C56" s="7"/>
      <c r="D56" s="8"/>
      <c r="E56" s="8"/>
      <c r="F56" s="8"/>
      <c r="G56" s="8"/>
      <c r="H56" s="8"/>
      <c r="I56" s="42"/>
      <c r="J56" s="26"/>
    </row>
    <row r="57" spans="1:10" ht="15.75" x14ac:dyDescent="0.25">
      <c r="A57" s="7"/>
      <c r="B57" s="7"/>
      <c r="C57" s="7"/>
      <c r="D57" s="8"/>
      <c r="E57" s="8"/>
      <c r="F57" s="8"/>
      <c r="G57" s="8"/>
      <c r="H57" s="8"/>
      <c r="I57" s="42"/>
      <c r="J57" s="26"/>
    </row>
    <row r="58" spans="1:10" ht="15.75" x14ac:dyDescent="0.25">
      <c r="A58" s="7"/>
      <c r="B58" s="7"/>
      <c r="C58" s="7"/>
      <c r="D58" s="8"/>
      <c r="E58" s="8"/>
      <c r="F58" s="8"/>
      <c r="G58" s="8"/>
      <c r="H58" s="8"/>
      <c r="I58" s="42"/>
      <c r="J58" s="26"/>
    </row>
    <row r="59" spans="1:10" ht="15.75" customHeight="1" x14ac:dyDescent="0.25">
      <c r="A59" s="147" t="s">
        <v>129</v>
      </c>
      <c r="B59" s="148"/>
      <c r="C59" s="148"/>
      <c r="D59" s="148"/>
      <c r="E59" s="148"/>
      <c r="F59" s="148"/>
      <c r="G59" s="148"/>
      <c r="H59" s="148"/>
      <c r="I59" s="148"/>
      <c r="J59" s="149"/>
    </row>
    <row r="60" spans="1:10" ht="120.75" customHeight="1" x14ac:dyDescent="0.25">
      <c r="A60" s="22"/>
      <c r="B60" s="8" t="s">
        <v>88</v>
      </c>
      <c r="C60" s="8" t="s">
        <v>89</v>
      </c>
      <c r="D60" s="9" t="s">
        <v>71</v>
      </c>
      <c r="E60" s="8" t="s">
        <v>90</v>
      </c>
      <c r="F60" s="8"/>
      <c r="G60" s="8" t="s">
        <v>91</v>
      </c>
      <c r="H60" s="8" t="s">
        <v>92</v>
      </c>
      <c r="I60" s="38">
        <v>15000</v>
      </c>
      <c r="J60" s="32" t="s">
        <v>188</v>
      </c>
    </row>
    <row r="61" spans="1:10" ht="368.25" customHeight="1" x14ac:dyDescent="0.25">
      <c r="A61" s="22"/>
      <c r="B61" s="46" t="s">
        <v>134</v>
      </c>
      <c r="C61" s="45" t="s">
        <v>150</v>
      </c>
      <c r="D61" s="22"/>
      <c r="E61" s="22"/>
      <c r="F61" s="22"/>
      <c r="G61" s="22"/>
      <c r="H61" s="22"/>
      <c r="I61" s="24"/>
      <c r="J61" s="26" t="s">
        <v>151</v>
      </c>
    </row>
    <row r="62" spans="1:10" ht="84.75" customHeight="1" x14ac:dyDescent="0.25">
      <c r="A62" s="22"/>
      <c r="B62" s="7" t="s">
        <v>26</v>
      </c>
      <c r="C62" s="7" t="s">
        <v>117</v>
      </c>
      <c r="D62" s="7" t="s">
        <v>71</v>
      </c>
      <c r="E62" s="7" t="s">
        <v>118</v>
      </c>
      <c r="F62" s="7" t="s">
        <v>119</v>
      </c>
      <c r="G62" s="10"/>
      <c r="H62" s="7" t="s">
        <v>120</v>
      </c>
      <c r="I62" s="39">
        <v>500000</v>
      </c>
      <c r="J62" s="32" t="s">
        <v>151</v>
      </c>
    </row>
    <row r="63" spans="1:10" ht="15.75" customHeight="1" x14ac:dyDescent="0.25">
      <c r="A63" s="22"/>
      <c r="B63" s="22"/>
      <c r="C63" s="22"/>
      <c r="D63" s="22"/>
      <c r="E63" s="22"/>
      <c r="F63" s="22"/>
      <c r="G63" s="22"/>
      <c r="H63" s="22"/>
      <c r="I63" s="24"/>
      <c r="J63" s="26"/>
    </row>
    <row r="64" spans="1:10" ht="15.75" customHeight="1" x14ac:dyDescent="0.25">
      <c r="A64" s="147" t="s">
        <v>130</v>
      </c>
      <c r="B64" s="148"/>
      <c r="C64" s="148"/>
      <c r="D64" s="148"/>
      <c r="E64" s="148"/>
      <c r="F64" s="148"/>
      <c r="G64" s="148"/>
      <c r="H64" s="148"/>
      <c r="I64" s="148"/>
      <c r="J64" s="149"/>
    </row>
    <row r="65" spans="1:10" ht="88.5" customHeight="1" x14ac:dyDescent="0.25">
      <c r="A65" s="22"/>
      <c r="B65" s="84" t="s">
        <v>269</v>
      </c>
      <c r="C65" s="88" t="s">
        <v>268</v>
      </c>
      <c r="D65" s="89" t="s">
        <v>270</v>
      </c>
      <c r="E65" s="23" t="s">
        <v>271</v>
      </c>
      <c r="F65" s="23" t="s">
        <v>272</v>
      </c>
      <c r="G65" s="23" t="s">
        <v>273</v>
      </c>
      <c r="H65" s="8" t="s">
        <v>56</v>
      </c>
      <c r="I65" s="24" t="s">
        <v>274</v>
      </c>
      <c r="J65" s="44" t="s">
        <v>193</v>
      </c>
    </row>
    <row r="66" spans="1:10" ht="108.75" customHeight="1" x14ac:dyDescent="0.25">
      <c r="A66" s="22"/>
      <c r="B66" s="7" t="s">
        <v>44</v>
      </c>
      <c r="C66" s="7" t="s">
        <v>45</v>
      </c>
      <c r="D66" s="8" t="s">
        <v>53</v>
      </c>
      <c r="E66" s="8" t="s">
        <v>54</v>
      </c>
      <c r="F66" s="8" t="s">
        <v>194</v>
      </c>
      <c r="G66" s="8" t="s">
        <v>55</v>
      </c>
      <c r="H66" s="8" t="s">
        <v>56</v>
      </c>
      <c r="I66" s="42">
        <v>144320</v>
      </c>
      <c r="J66" s="32" t="s">
        <v>250</v>
      </c>
    </row>
    <row r="67" spans="1:10" ht="155.25" customHeight="1" x14ac:dyDescent="0.25">
      <c r="A67" s="22"/>
      <c r="B67" s="78" t="s">
        <v>245</v>
      </c>
      <c r="C67" s="78" t="s">
        <v>247</v>
      </c>
      <c r="D67" s="55" t="s">
        <v>248</v>
      </c>
      <c r="E67" s="55" t="s">
        <v>249</v>
      </c>
      <c r="F67" s="78" t="s">
        <v>246</v>
      </c>
      <c r="G67" s="57"/>
      <c r="H67" s="8" t="s">
        <v>56</v>
      </c>
      <c r="I67" s="79">
        <v>20000</v>
      </c>
      <c r="J67" s="62" t="s">
        <v>147</v>
      </c>
    </row>
    <row r="68" spans="1:10" ht="15.75" customHeight="1" x14ac:dyDescent="0.25">
      <c r="A68" s="22"/>
      <c r="B68" s="22"/>
      <c r="C68" s="22"/>
      <c r="D68" s="22"/>
      <c r="E68" s="22"/>
      <c r="F68" s="22"/>
      <c r="G68" s="22"/>
      <c r="H68" s="22"/>
      <c r="I68" s="24"/>
      <c r="J68" s="26"/>
    </row>
    <row r="69" spans="1:10" ht="30.75" customHeight="1" x14ac:dyDescent="0.25">
      <c r="A69" s="147" t="s">
        <v>132</v>
      </c>
      <c r="B69" s="148"/>
      <c r="C69" s="148"/>
      <c r="D69" s="148"/>
      <c r="E69" s="148"/>
      <c r="F69" s="148"/>
      <c r="G69" s="148"/>
      <c r="H69" s="148"/>
      <c r="I69" s="148"/>
      <c r="J69" s="149"/>
    </row>
    <row r="70" spans="1:10" ht="30.75" customHeight="1" x14ac:dyDescent="0.25">
      <c r="A70" s="22"/>
      <c r="B70" s="23" t="s">
        <v>20</v>
      </c>
      <c r="C70" s="153" t="s">
        <v>110</v>
      </c>
      <c r="D70" s="154"/>
      <c r="E70" s="154"/>
      <c r="F70" s="154"/>
      <c r="G70" s="154"/>
      <c r="H70" s="155"/>
      <c r="I70" s="39">
        <v>500000</v>
      </c>
      <c r="J70" s="26"/>
    </row>
    <row r="71" spans="1:10" ht="47.25" x14ac:dyDescent="0.25">
      <c r="A71" s="19"/>
      <c r="B71" s="7" t="s">
        <v>21</v>
      </c>
      <c r="C71" s="153" t="s">
        <v>110</v>
      </c>
      <c r="D71" s="154"/>
      <c r="E71" s="154"/>
      <c r="F71" s="154"/>
      <c r="G71" s="154"/>
      <c r="H71" s="155"/>
      <c r="I71" s="39">
        <v>500000</v>
      </c>
      <c r="J71" s="26"/>
    </row>
    <row r="72" spans="1:10" ht="68.25" customHeight="1" x14ac:dyDescent="0.25">
      <c r="A72" s="19"/>
      <c r="B72" s="32" t="s">
        <v>40</v>
      </c>
      <c r="C72" s="32" t="s">
        <v>144</v>
      </c>
      <c r="D72" s="33" t="s">
        <v>145</v>
      </c>
      <c r="E72" s="33"/>
      <c r="F72" s="34" t="s">
        <v>143</v>
      </c>
      <c r="G72" s="35" t="s">
        <v>132</v>
      </c>
      <c r="H72" s="34" t="s">
        <v>43</v>
      </c>
      <c r="I72" s="43">
        <v>28450.35</v>
      </c>
      <c r="J72" s="32" t="s">
        <v>189</v>
      </c>
    </row>
    <row r="73" spans="1:10" ht="15.75" x14ac:dyDescent="0.25">
      <c r="A73" s="19"/>
      <c r="J73" s="26"/>
    </row>
    <row r="74" spans="1:10" ht="33.75" customHeight="1" x14ac:dyDescent="0.25">
      <c r="A74" s="19"/>
      <c r="J74" s="26"/>
    </row>
    <row r="75" spans="1:10" ht="15.75" x14ac:dyDescent="0.25">
      <c r="A75" s="19"/>
      <c r="J75" s="26"/>
    </row>
    <row r="76" spans="1:10" ht="15.75" x14ac:dyDescent="0.25">
      <c r="A76" s="19"/>
      <c r="J76" s="26"/>
    </row>
    <row r="77" spans="1:10" ht="15.75" x14ac:dyDescent="0.25">
      <c r="A77" s="29"/>
      <c r="J77" s="26"/>
    </row>
    <row r="78" spans="1:10" ht="15.75" customHeight="1" x14ac:dyDescent="0.25">
      <c r="A78" s="156" t="s">
        <v>135</v>
      </c>
      <c r="B78" s="148"/>
      <c r="C78" s="148"/>
      <c r="D78" s="148"/>
      <c r="E78" s="148"/>
      <c r="F78" s="148"/>
      <c r="G78" s="148"/>
      <c r="H78" s="148"/>
      <c r="I78" s="148"/>
      <c r="J78" s="149"/>
    </row>
    <row r="79" spans="1:10" ht="110.25" x14ac:dyDescent="0.25">
      <c r="A79" s="19"/>
      <c r="B79" s="8" t="s">
        <v>93</v>
      </c>
      <c r="C79" s="8" t="s">
        <v>94</v>
      </c>
      <c r="D79" s="9" t="s">
        <v>71</v>
      </c>
      <c r="E79" s="9" t="s">
        <v>95</v>
      </c>
      <c r="F79" s="9" t="s">
        <v>96</v>
      </c>
      <c r="G79" s="8" t="s">
        <v>97</v>
      </c>
      <c r="H79" s="8" t="s">
        <v>98</v>
      </c>
      <c r="I79" s="38">
        <v>15000</v>
      </c>
      <c r="J79" s="26"/>
    </row>
    <row r="80" spans="1:10" ht="117" customHeight="1" x14ac:dyDescent="0.25">
      <c r="A80" s="19"/>
      <c r="B80" s="7" t="s">
        <v>104</v>
      </c>
      <c r="C80" s="7" t="s">
        <v>105</v>
      </c>
      <c r="D80" s="10" t="s">
        <v>71</v>
      </c>
      <c r="E80" s="8" t="s">
        <v>106</v>
      </c>
      <c r="F80" s="7" t="s">
        <v>109</v>
      </c>
      <c r="G80" s="8" t="s">
        <v>107</v>
      </c>
      <c r="H80" s="7" t="s">
        <v>108</v>
      </c>
      <c r="I80" s="38">
        <v>15000</v>
      </c>
      <c r="J80" s="26"/>
    </row>
    <row r="81" spans="1:10" ht="15.75" x14ac:dyDescent="0.25">
      <c r="A81" s="19"/>
    </row>
    <row r="82" spans="1:10" ht="120.75" customHeight="1" x14ac:dyDescent="0.25">
      <c r="A82" s="19"/>
      <c r="B82" s="67" t="s">
        <v>221</v>
      </c>
      <c r="F82" s="68" t="s">
        <v>222</v>
      </c>
      <c r="H82" s="69" t="s">
        <v>223</v>
      </c>
      <c r="J82" s="70" t="s">
        <v>224</v>
      </c>
    </row>
    <row r="83" spans="1:10" ht="108.75" customHeight="1" x14ac:dyDescent="0.25">
      <c r="A83" s="19"/>
    </row>
    <row r="84" spans="1:10" ht="15.75" x14ac:dyDescent="0.25">
      <c r="A84" s="16"/>
      <c r="B84" s="16"/>
      <c r="C84" s="16"/>
      <c r="D84" s="16"/>
      <c r="E84" s="16"/>
      <c r="F84" s="16"/>
      <c r="G84" s="16"/>
      <c r="H84" s="16"/>
      <c r="I84" s="16"/>
    </row>
    <row r="85" spans="1:10" ht="15.75" customHeight="1" x14ac:dyDescent="0.25">
      <c r="A85" s="17" t="s">
        <v>22</v>
      </c>
      <c r="B85" s="18"/>
      <c r="C85" s="18"/>
      <c r="D85" s="18"/>
      <c r="E85" s="10"/>
      <c r="F85" s="7"/>
      <c r="G85" s="8"/>
      <c r="H85" s="10"/>
      <c r="I85" s="15">
        <f>SUM(I7:I82)</f>
        <v>9515848.2156000007</v>
      </c>
    </row>
    <row r="93" spans="1:10" ht="15.75" x14ac:dyDescent="0.25">
      <c r="C93" s="55"/>
      <c r="D93" s="55"/>
      <c r="E93" s="55"/>
      <c r="F93" s="55"/>
      <c r="G93" s="56"/>
      <c r="H93" s="57"/>
      <c r="I93" s="58"/>
      <c r="J93" s="55"/>
    </row>
    <row r="95" spans="1:10" ht="29.25" customHeight="1" x14ac:dyDescent="0.25"/>
  </sheetData>
  <mergeCells count="20">
    <mergeCell ref="A69:J69"/>
    <mergeCell ref="C71:H71"/>
    <mergeCell ref="C70:H70"/>
    <mergeCell ref="A78:J78"/>
    <mergeCell ref="A64:J64"/>
    <mergeCell ref="A41:J41"/>
    <mergeCell ref="A44:J44"/>
    <mergeCell ref="A49:J49"/>
    <mergeCell ref="A59:J59"/>
    <mergeCell ref="O37:O38"/>
    <mergeCell ref="P37:P38"/>
    <mergeCell ref="N37:N38"/>
    <mergeCell ref="A1:E1"/>
    <mergeCell ref="A2:E2"/>
    <mergeCell ref="A3:E3"/>
    <mergeCell ref="B5:C5"/>
    <mergeCell ref="A35:J35"/>
    <mergeCell ref="A7:J7"/>
    <mergeCell ref="A15:J15"/>
    <mergeCell ref="A28:J28"/>
  </mergeCells>
  <pageMargins left="0.25" right="0.25" top="0.75" bottom="0.75" header="0.3" footer="0.3"/>
  <pageSetup paperSize="9" scale="55"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D9" sqref="D9"/>
    </sheetView>
  </sheetViews>
  <sheetFormatPr baseColWidth="10" defaultRowHeight="15" x14ac:dyDescent="0.25"/>
  <cols>
    <col min="2" max="2" width="47.42578125" customWidth="1"/>
    <col min="3" max="3" width="34.28515625" customWidth="1"/>
    <col min="4" max="4" width="19.28515625" customWidth="1"/>
    <col min="5" max="5" width="13.7109375" customWidth="1"/>
    <col min="6" max="6" width="14.85546875" customWidth="1"/>
    <col min="7" max="7" width="11.140625" customWidth="1"/>
    <col min="8" max="8" width="17.42578125" customWidth="1"/>
    <col min="9" max="9" width="24.42578125" customWidth="1"/>
  </cols>
  <sheetData>
    <row r="1" spans="1:9" x14ac:dyDescent="0.25">
      <c r="A1" s="143" t="s">
        <v>30</v>
      </c>
      <c r="B1" s="143"/>
      <c r="C1" s="143"/>
      <c r="D1" s="143"/>
      <c r="E1" s="143"/>
      <c r="F1" s="143"/>
      <c r="G1" s="143"/>
      <c r="H1" s="143"/>
    </row>
    <row r="2" spans="1:9" x14ac:dyDescent="0.25">
      <c r="A2" s="144" t="s">
        <v>31</v>
      </c>
      <c r="B2" s="144"/>
      <c r="C2" s="144"/>
      <c r="D2" s="144"/>
      <c r="E2" s="144"/>
      <c r="F2" s="144"/>
      <c r="G2" s="144"/>
      <c r="H2" s="144"/>
    </row>
    <row r="3" spans="1:9" x14ac:dyDescent="0.25">
      <c r="A3" s="145" t="s">
        <v>32</v>
      </c>
      <c r="B3" s="145"/>
      <c r="C3" s="145"/>
      <c r="D3" s="145"/>
      <c r="E3" s="145"/>
      <c r="F3" s="145"/>
      <c r="G3" s="145"/>
      <c r="H3" s="145"/>
    </row>
    <row r="4" spans="1:9" x14ac:dyDescent="0.25">
      <c r="A4" s="2"/>
      <c r="B4" s="2"/>
      <c r="C4" s="2"/>
      <c r="D4" s="2"/>
      <c r="E4" s="2"/>
      <c r="F4" s="2"/>
      <c r="G4" s="2"/>
      <c r="H4" s="2"/>
    </row>
    <row r="5" spans="1:9" ht="16.5" thickBot="1" x14ac:dyDescent="0.3">
      <c r="B5" s="146" t="s">
        <v>37</v>
      </c>
      <c r="C5" s="146"/>
      <c r="D5" s="146"/>
    </row>
    <row r="6" spans="1:9" ht="30" x14ac:dyDescent="0.25">
      <c r="A6" s="123" t="s">
        <v>0</v>
      </c>
      <c r="B6" s="124" t="s">
        <v>1</v>
      </c>
      <c r="C6" s="124" t="s">
        <v>33</v>
      </c>
      <c r="D6" s="124" t="s">
        <v>2</v>
      </c>
      <c r="E6" s="124" t="s">
        <v>3</v>
      </c>
      <c r="F6" s="124" t="s">
        <v>34</v>
      </c>
      <c r="G6" s="124" t="s">
        <v>35</v>
      </c>
      <c r="H6" s="125" t="s">
        <v>4</v>
      </c>
    </row>
    <row r="7" spans="1:9" ht="47.25" x14ac:dyDescent="0.25">
      <c r="A7" s="126">
        <v>1</v>
      </c>
      <c r="B7" s="127" t="s">
        <v>227</v>
      </c>
      <c r="C7" s="127"/>
      <c r="D7" s="127" t="s">
        <v>157</v>
      </c>
      <c r="E7" s="127" t="s">
        <v>158</v>
      </c>
      <c r="F7" s="128" t="s">
        <v>56</v>
      </c>
      <c r="G7" s="127" t="s">
        <v>159</v>
      </c>
      <c r="H7" s="129">
        <v>32088.42</v>
      </c>
      <c r="I7" s="122" t="s">
        <v>160</v>
      </c>
    </row>
    <row r="8" spans="1:9" ht="85.5" x14ac:dyDescent="0.25">
      <c r="A8" s="126">
        <v>2</v>
      </c>
      <c r="B8" s="130" t="s">
        <v>38</v>
      </c>
      <c r="C8" s="23" t="s">
        <v>138</v>
      </c>
      <c r="D8" s="131" t="s">
        <v>295</v>
      </c>
      <c r="E8" s="131" t="s">
        <v>142</v>
      </c>
      <c r="F8" s="131" t="s">
        <v>294</v>
      </c>
      <c r="G8" s="132" t="s">
        <v>293</v>
      </c>
      <c r="H8" s="133">
        <v>6984.1</v>
      </c>
    </row>
    <row r="9" spans="1:9" ht="42.75" x14ac:dyDescent="0.25">
      <c r="A9" s="126">
        <v>3</v>
      </c>
      <c r="B9" s="130" t="s">
        <v>40</v>
      </c>
      <c r="C9" s="130" t="s">
        <v>296</v>
      </c>
      <c r="D9" s="131"/>
      <c r="E9" s="131" t="s">
        <v>42</v>
      </c>
      <c r="F9" s="131" t="s">
        <v>43</v>
      </c>
      <c r="G9" s="131" t="s">
        <v>41</v>
      </c>
      <c r="H9" s="133">
        <v>28450.35</v>
      </c>
    </row>
    <row r="10" spans="1:9" ht="30" x14ac:dyDescent="0.25">
      <c r="A10" s="126">
        <v>4</v>
      </c>
      <c r="B10" s="34" t="s">
        <v>210</v>
      </c>
      <c r="C10" s="34"/>
      <c r="D10" s="131"/>
      <c r="E10" s="131"/>
      <c r="F10" s="131"/>
      <c r="G10" s="131"/>
      <c r="H10" s="133">
        <v>30000</v>
      </c>
      <c r="I10" s="3" t="s">
        <v>39</v>
      </c>
    </row>
    <row r="11" spans="1:9" ht="45" x14ac:dyDescent="0.25">
      <c r="A11" s="126">
        <v>5</v>
      </c>
      <c r="B11" s="130" t="s">
        <v>215</v>
      </c>
      <c r="C11" s="130"/>
      <c r="D11" s="131"/>
      <c r="E11" s="134" t="s">
        <v>6</v>
      </c>
      <c r="F11" s="134" t="s">
        <v>217</v>
      </c>
      <c r="G11" s="134" t="s">
        <v>216</v>
      </c>
      <c r="H11" s="133"/>
    </row>
    <row r="12" spans="1:9" ht="45" x14ac:dyDescent="0.25">
      <c r="A12" s="126">
        <v>6</v>
      </c>
      <c r="B12" s="34" t="s">
        <v>218</v>
      </c>
      <c r="C12" s="34"/>
      <c r="D12" s="131"/>
      <c r="E12" s="131" t="s">
        <v>220</v>
      </c>
      <c r="F12" s="131" t="s">
        <v>219</v>
      </c>
      <c r="G12" s="134" t="s">
        <v>216</v>
      </c>
      <c r="H12" s="133"/>
    </row>
    <row r="13" spans="1:9" x14ac:dyDescent="0.25">
      <c r="A13" s="126">
        <v>7</v>
      </c>
      <c r="B13" s="130"/>
      <c r="C13" s="130"/>
      <c r="D13" s="131"/>
      <c r="E13" s="134"/>
      <c r="F13" s="134"/>
      <c r="G13" s="134"/>
      <c r="H13" s="133"/>
    </row>
    <row r="14" spans="1:9" x14ac:dyDescent="0.25">
      <c r="A14" s="126">
        <v>8</v>
      </c>
      <c r="B14" s="34"/>
      <c r="C14" s="130"/>
      <c r="D14" s="131"/>
      <c r="E14" s="131"/>
      <c r="F14" s="131"/>
      <c r="G14" s="131"/>
      <c r="H14" s="133"/>
    </row>
    <row r="15" spans="1:9" x14ac:dyDescent="0.25">
      <c r="A15" s="126">
        <v>9</v>
      </c>
      <c r="B15" s="130"/>
      <c r="C15" s="130"/>
      <c r="D15" s="134"/>
      <c r="E15" s="134"/>
      <c r="F15" s="134"/>
      <c r="G15" s="134"/>
      <c r="H15" s="133"/>
    </row>
    <row r="16" spans="1:9" x14ac:dyDescent="0.25">
      <c r="A16" s="126">
        <v>10</v>
      </c>
      <c r="B16" s="130"/>
      <c r="C16" s="130"/>
      <c r="D16" s="134"/>
      <c r="E16" s="134"/>
      <c r="F16" s="134"/>
      <c r="G16" s="134"/>
      <c r="H16" s="135"/>
    </row>
    <row r="17" spans="1:8" x14ac:dyDescent="0.25">
      <c r="A17" s="126">
        <v>11</v>
      </c>
      <c r="B17" s="130"/>
      <c r="C17" s="130"/>
      <c r="D17" s="134"/>
      <c r="E17" s="134"/>
      <c r="F17" s="134"/>
      <c r="G17" s="134"/>
      <c r="H17" s="135"/>
    </row>
    <row r="18" spans="1:8" x14ac:dyDescent="0.25">
      <c r="A18" s="126">
        <v>12</v>
      </c>
      <c r="B18" s="130"/>
      <c r="C18" s="130"/>
      <c r="D18" s="131"/>
      <c r="E18" s="131"/>
      <c r="F18" s="131"/>
      <c r="G18" s="131"/>
      <c r="H18" s="133"/>
    </row>
    <row r="19" spans="1:8" x14ac:dyDescent="0.25">
      <c r="A19" s="126">
        <v>13</v>
      </c>
      <c r="B19" s="130"/>
      <c r="C19" s="130"/>
      <c r="D19" s="131"/>
      <c r="E19" s="131"/>
      <c r="F19" s="131"/>
      <c r="G19" s="131"/>
      <c r="H19" s="133"/>
    </row>
    <row r="20" spans="1:8" x14ac:dyDescent="0.25">
      <c r="A20" s="126">
        <v>14</v>
      </c>
      <c r="B20" s="130"/>
      <c r="C20" s="130"/>
      <c r="D20" s="131"/>
      <c r="E20" s="131"/>
      <c r="F20" s="131"/>
      <c r="G20" s="131"/>
      <c r="H20" s="133"/>
    </row>
    <row r="21" spans="1:8" x14ac:dyDescent="0.25">
      <c r="A21" s="126">
        <v>15</v>
      </c>
      <c r="B21" s="131"/>
      <c r="C21" s="131"/>
      <c r="D21" s="131"/>
      <c r="E21" s="131"/>
      <c r="F21" s="131"/>
      <c r="G21" s="131"/>
      <c r="H21" s="133"/>
    </row>
    <row r="22" spans="1:8" x14ac:dyDescent="0.25">
      <c r="A22" s="126">
        <v>16</v>
      </c>
      <c r="B22" s="136"/>
      <c r="C22" s="136"/>
      <c r="D22" s="136"/>
      <c r="E22" s="136"/>
      <c r="F22" s="136"/>
      <c r="G22" s="136"/>
      <c r="H22" s="137"/>
    </row>
    <row r="23" spans="1:8" x14ac:dyDescent="0.25">
      <c r="A23" s="126">
        <v>17</v>
      </c>
      <c r="B23" s="138"/>
      <c r="C23" s="138"/>
      <c r="D23" s="138"/>
      <c r="E23" s="138"/>
      <c r="F23" s="138"/>
      <c r="G23" s="138"/>
      <c r="H23" s="137"/>
    </row>
    <row r="24" spans="1:8" x14ac:dyDescent="0.25">
      <c r="A24" s="157" t="s">
        <v>22</v>
      </c>
      <c r="B24" s="157"/>
      <c r="C24" s="157"/>
      <c r="D24" s="157"/>
      <c r="E24" s="157"/>
      <c r="F24" s="126"/>
      <c r="G24" s="126"/>
      <c r="H24" s="139">
        <f>SUM(H7:H23)</f>
        <v>97522.87</v>
      </c>
    </row>
  </sheetData>
  <mergeCells count="5">
    <mergeCell ref="A24:E24"/>
    <mergeCell ref="A1:H1"/>
    <mergeCell ref="A2:H2"/>
    <mergeCell ref="A3:H3"/>
    <mergeCell ref="B5:D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6"/>
  <sheetViews>
    <sheetView tabSelected="1" workbookViewId="0">
      <selection activeCell="D4" sqref="D4"/>
    </sheetView>
  </sheetViews>
  <sheetFormatPr baseColWidth="10" defaultRowHeight="15" x14ac:dyDescent="0.25"/>
  <cols>
    <col min="2" max="2" width="1.85546875" customWidth="1"/>
    <col min="3" max="3" width="13.7109375" customWidth="1"/>
    <col min="4" max="4" width="25" customWidth="1"/>
    <col min="5" max="5" width="21.7109375" customWidth="1"/>
    <col min="6" max="6" width="20.5703125" customWidth="1"/>
    <col min="7" max="7" width="21.28515625" customWidth="1"/>
    <col min="8" max="8" width="19.5703125" customWidth="1"/>
    <col min="9" max="9" width="18.85546875" customWidth="1"/>
    <col min="10" max="10" width="13.42578125" customWidth="1"/>
    <col min="11" max="11" width="11.42578125" customWidth="1"/>
  </cols>
  <sheetData>
    <row r="4" spans="3:11" ht="15.75" thickBot="1" x14ac:dyDescent="0.3">
      <c r="D4" s="183"/>
    </row>
    <row r="5" spans="3:11" ht="15.75" thickBot="1" x14ac:dyDescent="0.3">
      <c r="C5" s="174" t="s">
        <v>183</v>
      </c>
      <c r="D5" s="175"/>
      <c r="E5" s="175"/>
      <c r="F5" s="175"/>
      <c r="G5" s="175"/>
      <c r="H5" s="175"/>
      <c r="I5" s="175"/>
      <c r="J5" s="175"/>
      <c r="K5" s="176"/>
    </row>
    <row r="6" spans="3:11" ht="86.25" thickBot="1" x14ac:dyDescent="0.3">
      <c r="C6" s="47" t="s">
        <v>0</v>
      </c>
      <c r="D6" s="111" t="s">
        <v>1</v>
      </c>
      <c r="E6" s="111" t="s">
        <v>2</v>
      </c>
      <c r="F6" s="111" t="s">
        <v>3</v>
      </c>
      <c r="G6" s="111" t="s">
        <v>152</v>
      </c>
      <c r="H6" s="111" t="s">
        <v>153</v>
      </c>
      <c r="I6" s="111" t="s">
        <v>154</v>
      </c>
      <c r="J6" s="111" t="s">
        <v>292</v>
      </c>
      <c r="K6" s="111" t="s">
        <v>155</v>
      </c>
    </row>
    <row r="7" spans="3:11" ht="75.75" thickBot="1" x14ac:dyDescent="0.3">
      <c r="C7" s="109">
        <v>1</v>
      </c>
      <c r="D7" s="48" t="s">
        <v>156</v>
      </c>
      <c r="E7" s="48" t="s">
        <v>157</v>
      </c>
      <c r="F7" s="48" t="s">
        <v>158</v>
      </c>
      <c r="G7" s="48" t="s">
        <v>159</v>
      </c>
      <c r="H7" s="107">
        <v>9355062</v>
      </c>
      <c r="I7" s="49"/>
      <c r="J7" s="54">
        <v>32088.42</v>
      </c>
      <c r="K7" s="48" t="s">
        <v>160</v>
      </c>
    </row>
    <row r="8" spans="3:11" ht="30" x14ac:dyDescent="0.25">
      <c r="C8" s="160">
        <v>2</v>
      </c>
      <c r="D8" s="177" t="s">
        <v>161</v>
      </c>
      <c r="E8" s="53" t="s">
        <v>162</v>
      </c>
      <c r="F8" s="177" t="s">
        <v>164</v>
      </c>
      <c r="G8" s="177" t="s">
        <v>165</v>
      </c>
      <c r="H8" s="179">
        <v>65000</v>
      </c>
      <c r="I8" s="179">
        <v>10000</v>
      </c>
      <c r="J8" s="181"/>
      <c r="K8" s="177" t="s">
        <v>173</v>
      </c>
    </row>
    <row r="9" spans="3:11" ht="165.75" thickBot="1" x14ac:dyDescent="0.3">
      <c r="C9" s="161"/>
      <c r="D9" s="178"/>
      <c r="E9" s="48" t="s">
        <v>163</v>
      </c>
      <c r="F9" s="178"/>
      <c r="G9" s="178"/>
      <c r="H9" s="180"/>
      <c r="I9" s="180"/>
      <c r="J9" s="182"/>
      <c r="K9" s="178"/>
    </row>
    <row r="10" spans="3:11" ht="270.75" thickBot="1" x14ac:dyDescent="0.3">
      <c r="C10" s="110">
        <v>3</v>
      </c>
      <c r="D10" s="48" t="s">
        <v>166</v>
      </c>
      <c r="E10" s="48" t="s">
        <v>24</v>
      </c>
      <c r="F10" s="48" t="s">
        <v>25</v>
      </c>
      <c r="G10" s="48" t="s">
        <v>167</v>
      </c>
      <c r="H10" s="54">
        <v>175000</v>
      </c>
      <c r="I10" s="54">
        <v>5000</v>
      </c>
      <c r="J10" s="54">
        <v>5320</v>
      </c>
      <c r="K10" s="48" t="s">
        <v>173</v>
      </c>
    </row>
    <row r="11" spans="3:11" ht="75.75" thickBot="1" x14ac:dyDescent="0.3">
      <c r="C11" s="109">
        <v>4</v>
      </c>
      <c r="D11" s="48" t="s">
        <v>168</v>
      </c>
      <c r="E11" s="48" t="s">
        <v>169</v>
      </c>
      <c r="F11" s="48" t="s">
        <v>170</v>
      </c>
      <c r="G11" s="48" t="s">
        <v>171</v>
      </c>
      <c r="H11" s="108"/>
      <c r="I11" s="107">
        <v>1005.12</v>
      </c>
      <c r="J11" s="54" t="s">
        <v>172</v>
      </c>
      <c r="K11" s="48" t="s">
        <v>173</v>
      </c>
    </row>
    <row r="12" spans="3:11" ht="30" x14ac:dyDescent="0.25">
      <c r="C12" s="160">
        <v>5</v>
      </c>
      <c r="D12" s="177" t="s">
        <v>174</v>
      </c>
      <c r="E12" s="50" t="s">
        <v>162</v>
      </c>
      <c r="F12" s="162" t="s">
        <v>164</v>
      </c>
      <c r="G12" s="162" t="s">
        <v>176</v>
      </c>
      <c r="H12" s="164">
        <v>156925.44</v>
      </c>
      <c r="I12" s="169" t="s">
        <v>177</v>
      </c>
      <c r="J12" s="164"/>
      <c r="K12" s="162" t="s">
        <v>173</v>
      </c>
    </row>
    <row r="13" spans="3:11" ht="75.75" thickBot="1" x14ac:dyDescent="0.3">
      <c r="C13" s="161"/>
      <c r="D13" s="178"/>
      <c r="E13" s="51" t="s">
        <v>175</v>
      </c>
      <c r="F13" s="163"/>
      <c r="G13" s="163"/>
      <c r="H13" s="165"/>
      <c r="I13" s="170"/>
      <c r="J13" s="165"/>
      <c r="K13" s="163"/>
    </row>
    <row r="14" spans="3:11" ht="105.75" thickBot="1" x14ac:dyDescent="0.3">
      <c r="C14" s="109">
        <v>6</v>
      </c>
      <c r="D14" s="48" t="s">
        <v>178</v>
      </c>
      <c r="E14" s="51" t="s">
        <v>179</v>
      </c>
      <c r="F14" s="51" t="s">
        <v>180</v>
      </c>
      <c r="G14" s="51" t="s">
        <v>181</v>
      </c>
      <c r="H14" s="106">
        <v>1350</v>
      </c>
      <c r="I14" s="52" t="s">
        <v>182</v>
      </c>
      <c r="J14" s="106"/>
      <c r="K14" s="51" t="s">
        <v>173</v>
      </c>
    </row>
    <row r="15" spans="3:11" x14ac:dyDescent="0.25">
      <c r="C15" s="171"/>
      <c r="D15" s="172"/>
      <c r="E15" s="172"/>
      <c r="F15" s="172"/>
      <c r="G15" s="173"/>
      <c r="H15" s="158">
        <f>SUM(H7:H14)</f>
        <v>9753337.4399999995</v>
      </c>
      <c r="I15" s="158">
        <v>16005.12</v>
      </c>
      <c r="J15" s="158">
        <f>SUM(J7:J14)</f>
        <v>37408.42</v>
      </c>
      <c r="K15" s="160"/>
    </row>
    <row r="16" spans="3:11" ht="15.75" thickBot="1" x14ac:dyDescent="0.3">
      <c r="C16" s="166" t="s">
        <v>184</v>
      </c>
      <c r="D16" s="167"/>
      <c r="E16" s="167"/>
      <c r="F16" s="167"/>
      <c r="G16" s="168"/>
      <c r="H16" s="159"/>
      <c r="I16" s="159"/>
      <c r="J16" s="159"/>
      <c r="K16" s="161"/>
    </row>
  </sheetData>
  <mergeCells count="23">
    <mergeCell ref="C15:G15"/>
    <mergeCell ref="F12:F13"/>
    <mergeCell ref="D12:D13"/>
    <mergeCell ref="C5:K5"/>
    <mergeCell ref="J15:J16"/>
    <mergeCell ref="K15:K16"/>
    <mergeCell ref="G12:G13"/>
    <mergeCell ref="H12:H13"/>
    <mergeCell ref="C16:G16"/>
    <mergeCell ref="H15:H16"/>
    <mergeCell ref="I15:I16"/>
    <mergeCell ref="I12:I13"/>
    <mergeCell ref="J12:J13"/>
    <mergeCell ref="D8:D9"/>
    <mergeCell ref="K12:K13"/>
    <mergeCell ref="C12:C13"/>
    <mergeCell ref="F8:F9"/>
    <mergeCell ref="C8:C9"/>
    <mergeCell ref="K8:K9"/>
    <mergeCell ref="J8:J9"/>
    <mergeCell ref="I8:I9"/>
    <mergeCell ref="H8:H9"/>
    <mergeCell ref="G8:G9"/>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PROYECTOS SIN FINANCIAMIENTO</vt:lpstr>
      <vt:lpstr>PROYECTOS EN EJECUCIÓN</vt:lpstr>
      <vt:lpstr>PROYECTOS EJECUTADOS EN 2018</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Rosario Herrera</dc:creator>
  <cp:lastModifiedBy>Elizabeth Chóez C</cp:lastModifiedBy>
  <cp:lastPrinted>2019-10-05T20:19:27Z</cp:lastPrinted>
  <dcterms:created xsi:type="dcterms:W3CDTF">2019-02-15T15:58:33Z</dcterms:created>
  <dcterms:modified xsi:type="dcterms:W3CDTF">2019-10-05T20:24:16Z</dcterms:modified>
</cp:coreProperties>
</file>